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75" windowHeight="9885" tabRatio="154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'List1'!$A$1:$J$270</definedName>
    <definedName name="Z_601E2ABF_4ACE_40A4_9A98_6AD4AF65B5ED_.wvu.Cols" localSheetId="0" hidden="1">'List1'!$D:$E</definedName>
    <definedName name="Z_601E2ABF_4ACE_40A4_9A98_6AD4AF65B5ED_.wvu.PrintArea" localSheetId="0" hidden="1">'List1'!$A$2:$J$273</definedName>
    <definedName name="Z_9F0F8C51_8E2C_4D86_9782_5658F62B8725_.wvu.Cols" localSheetId="0" hidden="1">'List1'!$D:$D</definedName>
    <definedName name="Z_9F0F8C51_8E2C_4D86_9782_5658F62B8725_.wvu.PrintArea" localSheetId="0" hidden="1">'List1'!$A$1:$J$270</definedName>
    <definedName name="Z_9F0F8C51_8E2C_4D86_9782_5658F62B8725_.wvu.Rows" localSheetId="0" hidden="1">'List1'!$269:$270</definedName>
    <definedName name="Z_DAE59BE9_12D1_43A5_9CF8_F098588AEF5E_.wvu.Cols" localSheetId="0" hidden="1">'List1'!$D:$E</definedName>
  </definedNames>
  <calcPr fullCalcOnLoad="1"/>
</workbook>
</file>

<file path=xl/sharedStrings.xml><?xml version="1.0" encoding="utf-8"?>
<sst xmlns="http://schemas.openxmlformats.org/spreadsheetml/2006/main" count="374" uniqueCount="186">
  <si>
    <t>Název</t>
  </si>
  <si>
    <t>Bez paragrafu</t>
  </si>
  <si>
    <t>0000</t>
  </si>
  <si>
    <t>Daň z příjmů právnických osob</t>
  </si>
  <si>
    <t>Poplatek ze psů</t>
  </si>
  <si>
    <t>Správní poplatky</t>
  </si>
  <si>
    <t>Celkem za 0000</t>
  </si>
  <si>
    <t>Ostatní zemědělská a potravinářská činnost</t>
  </si>
  <si>
    <t>Celkem za 1019</t>
  </si>
  <si>
    <t>Odvádění a čištění odpadních vod a nakládání s kaly</t>
  </si>
  <si>
    <t>Příjmy z poskytování služeb a výrobků</t>
  </si>
  <si>
    <t>Celkem za 2321</t>
  </si>
  <si>
    <t>Celkem za 3111</t>
  </si>
  <si>
    <t>Činnosti knihovnické</t>
  </si>
  <si>
    <t>Celkem za 3314</t>
  </si>
  <si>
    <t>Rozhlas a televize</t>
  </si>
  <si>
    <t>Ostatní nedaňové příjmy jinde nezařazené</t>
  </si>
  <si>
    <t>Sportovní zařízení v majetku obce</t>
  </si>
  <si>
    <t>Celkem za 3412</t>
  </si>
  <si>
    <t>Nebytové hospodářství</t>
  </si>
  <si>
    <t>Příjmy  z pronájmu ost. nemovit. a jejich částí</t>
  </si>
  <si>
    <t>Celkem za 3613</t>
  </si>
  <si>
    <t>Komunální služby a územní rozvoj</t>
  </si>
  <si>
    <t>Celkem za 3639</t>
  </si>
  <si>
    <t>Sběr a svoz komunálních odpadů</t>
  </si>
  <si>
    <t>Celkem za 3722</t>
  </si>
  <si>
    <t>Celkem za 3725</t>
  </si>
  <si>
    <t>Celkem za 6171</t>
  </si>
  <si>
    <t>Obecné příjmy a výdaje z finančních operací</t>
  </si>
  <si>
    <t>Příjmy z úroků</t>
  </si>
  <si>
    <t>Příjmy z podílů na zisku a dividendy</t>
  </si>
  <si>
    <t>Celkem za 6310</t>
  </si>
  <si>
    <t>Příjmy celkem</t>
  </si>
  <si>
    <t>VÝDAJE</t>
  </si>
  <si>
    <t>Věcné dary</t>
  </si>
  <si>
    <t>Silnice</t>
  </si>
  <si>
    <t>Ostatní osobní výdaje</t>
  </si>
  <si>
    <t>Nákup ostatních služeb</t>
  </si>
  <si>
    <t>Opravy a udržování</t>
  </si>
  <si>
    <t>Budovy, haly a stavby</t>
  </si>
  <si>
    <t>Celkem za 2212</t>
  </si>
  <si>
    <t>Celkem za 2221</t>
  </si>
  <si>
    <t>Nákup materiálu j.n.</t>
  </si>
  <si>
    <t>Pohoštění</t>
  </si>
  <si>
    <t>Neinvestiční transfery obcím</t>
  </si>
  <si>
    <t>Činnost registrovaných církví a nábožens. spol.</t>
  </si>
  <si>
    <t>Neinv. transfery církvím a náb. spol.</t>
  </si>
  <si>
    <t>Celkem za 3300</t>
  </si>
  <si>
    <t>Celkem za 3341</t>
  </si>
  <si>
    <t>Ostatní záležitosti kultury, církví a sděl. prostředků</t>
  </si>
  <si>
    <t>Celkem za 3399</t>
  </si>
  <si>
    <t>Nákup materiálu</t>
  </si>
  <si>
    <t>Elektrická energie</t>
  </si>
  <si>
    <t>Ostatní zájmová činnost a rekreace</t>
  </si>
  <si>
    <t>Celkem 3429</t>
  </si>
  <si>
    <t>Veřejné osvětlení</t>
  </si>
  <si>
    <t>Celkem za 3631</t>
  </si>
  <si>
    <t>Sběr a svoz nebezpečných odpadů</t>
  </si>
  <si>
    <t xml:space="preserve">Nákup ostatních služeb </t>
  </si>
  <si>
    <t>Celkem za 3721</t>
  </si>
  <si>
    <t>Péče o vzhled obcí a veřejnou zeleň</t>
  </si>
  <si>
    <t>Pohonné hmoty a maziva</t>
  </si>
  <si>
    <t>Celkem za 3745</t>
  </si>
  <si>
    <t>Požární ochrana - dobrovolná část</t>
  </si>
  <si>
    <t>Cestovné</t>
  </si>
  <si>
    <t>Celkem za 5512</t>
  </si>
  <si>
    <t>Zastupitelstva obcí</t>
  </si>
  <si>
    <t>Odměny členů zastupitelstva obcí a krajů</t>
  </si>
  <si>
    <t>Celkem za 6112</t>
  </si>
  <si>
    <t>Povinné pojistné na úrazové pojištění</t>
  </si>
  <si>
    <t>Knihy, učební pomůcky a tisk</t>
  </si>
  <si>
    <t>Studená voda</t>
  </si>
  <si>
    <t>Plyn</t>
  </si>
  <si>
    <t>Služby pošt</t>
  </si>
  <si>
    <t>Služby telekomunikací a radiokomunikací</t>
  </si>
  <si>
    <t>Služby peněžních ústavů</t>
  </si>
  <si>
    <t>Služby školení a vzdělávání</t>
  </si>
  <si>
    <t xml:space="preserve">Cestovné </t>
  </si>
  <si>
    <t>Výdaje celkem</t>
  </si>
  <si>
    <t>Neinv. transf. obč. sdružením</t>
  </si>
  <si>
    <t>PŘÍJMY</t>
  </si>
  <si>
    <t>Platby daní a poplatků krajům, obcím a st. fondům</t>
  </si>
  <si>
    <t xml:space="preserve">Příjmy z pronájmu pozemků </t>
  </si>
  <si>
    <t>Neinvestiční transfery občanským sdružením</t>
  </si>
  <si>
    <t>Ostatní neinv. transf. veř. rozp. úz. úr.</t>
  </si>
  <si>
    <t>Pojištění funkčně nespecifikované</t>
  </si>
  <si>
    <t>Pitná voda</t>
  </si>
  <si>
    <t>Celkem za 2310</t>
  </si>
  <si>
    <t>Platby daní a poplatků státnímu rozpočtu</t>
  </si>
  <si>
    <t>Platy zam. v prac. poměru</t>
  </si>
  <si>
    <t>Knihy, učební pomůcky, tisk</t>
  </si>
  <si>
    <t>Ostatní záležitosti vody v zemědělské krajině</t>
  </si>
  <si>
    <t>Celkem za 2349</t>
  </si>
  <si>
    <t>Povinné poj. na soc. zab. a přísp. na st. pol. zaměstnan.</t>
  </si>
  <si>
    <t>Povinné poj. na veř. zdr. poj.</t>
  </si>
  <si>
    <t>Třídění na položky</t>
  </si>
  <si>
    <t>Pol.</t>
  </si>
  <si>
    <t>Par.</t>
  </si>
  <si>
    <t xml:space="preserve">Par. </t>
  </si>
  <si>
    <t>Daň z příjmů právnických osob za obce</t>
  </si>
  <si>
    <t>Ostatní finanční operace</t>
  </si>
  <si>
    <t>Celkem za 6399</t>
  </si>
  <si>
    <t>Využívání a zneškodňování komun. odpadů</t>
  </si>
  <si>
    <t>Povinné poj. na soc. zab. a přísp. na st. pol. zam.</t>
  </si>
  <si>
    <t xml:space="preserve"> </t>
  </si>
  <si>
    <t>Celkem za 6320</t>
  </si>
  <si>
    <t>Zpracování dat a služby souv. s inf. tech.</t>
  </si>
  <si>
    <t>Výstavba inženýrských sítí</t>
  </si>
  <si>
    <t>Celkem za 3633</t>
  </si>
  <si>
    <t xml:space="preserve">Schodek                                            </t>
  </si>
  <si>
    <t>Územní plánování</t>
  </si>
  <si>
    <t>Celkem za 3635</t>
  </si>
  <si>
    <t>Ochranné pomůcky</t>
  </si>
  <si>
    <t>Konzultační,poradenské a právní služby</t>
  </si>
  <si>
    <t xml:space="preserve">Příjmy         </t>
  </si>
  <si>
    <t xml:space="preserve">Výdaje             </t>
  </si>
  <si>
    <t>Neinvestiční transfery cizím přísp.organizacím</t>
  </si>
  <si>
    <t>Potraviny</t>
  </si>
  <si>
    <t>Mateřské školy</t>
  </si>
  <si>
    <t>Celkem za 3349</t>
  </si>
  <si>
    <t>Využití volného času dětí a mládeže</t>
  </si>
  <si>
    <t>Celkem za 3421</t>
  </si>
  <si>
    <t>Krizové řízení</t>
  </si>
  <si>
    <t>Celkem za 5212</t>
  </si>
  <si>
    <t>Nespecifikované rezervy</t>
  </si>
  <si>
    <t xml:space="preserve">                                                  Návrh rozpočtu obce Líšná 2016</t>
  </si>
  <si>
    <t>Přijaté nekapitálové příspěvky a náhrady</t>
  </si>
  <si>
    <t>Neinvestiční transfery spolkům</t>
  </si>
  <si>
    <t>Finanční vypořádání minulých let</t>
  </si>
  <si>
    <t>Vratky VRÚÚ transferů poskyt. v min. rozp. obdobích</t>
  </si>
  <si>
    <t>Celkem za 6402</t>
  </si>
  <si>
    <t>Ostatní záležitosti sdělovacích prostředků</t>
  </si>
  <si>
    <t>Návrh rozpočtu byl vyvěšen na úřední desce obce Líšná od 3.-20.12.2016 i způsobem umožňující dálkový přístup.</t>
  </si>
  <si>
    <t>Rozpočet obce Líšná byl schválen 19.12.2016, na 14. zasedání ZO Líšná, usnesením č. 114/14/2/2016.</t>
  </si>
  <si>
    <t>Rozp.op.</t>
  </si>
  <si>
    <t>Rozp. Op.</t>
  </si>
  <si>
    <t>Rozp. po zm.</t>
  </si>
  <si>
    <t xml:space="preserve">Rozp. po zm. </t>
  </si>
  <si>
    <t xml:space="preserve">Za paragraf </t>
  </si>
  <si>
    <t>Schv. rozp.</t>
  </si>
  <si>
    <t>Za paragraf</t>
  </si>
  <si>
    <t xml:space="preserve">Schv. rozp. </t>
  </si>
  <si>
    <t>Drobný hmotný dlouhodobý majetek</t>
  </si>
  <si>
    <t>Ostatní nákupy j.n.</t>
  </si>
  <si>
    <t xml:space="preserve">Programové vybavení </t>
  </si>
  <si>
    <t>Školení</t>
  </si>
  <si>
    <t>Příjmy z prodaného zboží (již nakoup. za účelem prodeje)</t>
  </si>
  <si>
    <t>Dopravní obslužnost</t>
  </si>
  <si>
    <t>Daň z hazardních her</t>
  </si>
  <si>
    <t>Dary obyvatelstvu</t>
  </si>
  <si>
    <t>Neinvestiční transfery obecně prosp. spol.</t>
  </si>
  <si>
    <t xml:space="preserve">   </t>
  </si>
  <si>
    <t xml:space="preserve">  </t>
  </si>
  <si>
    <t>Daň z příjmů fyzických osob placená plátci</t>
  </si>
  <si>
    <t>Daň z příjmů fyzických osob placená poplatníky</t>
  </si>
  <si>
    <t>Daň z příjmů fyzických osob vybíraná srážkou</t>
  </si>
  <si>
    <t>Daň z přidané hodnoty</t>
  </si>
  <si>
    <t>Poplatek za provoz systému shromažďování, sběru, přepravy, třídění, využívání a odstraňování kom.odpadů</t>
  </si>
  <si>
    <t>Zrušený odvod z loterií a podobných her kromě výherních hracích přístrojů</t>
  </si>
  <si>
    <t>Daň z nemovitých věcí</t>
  </si>
  <si>
    <t>Neinvestiční přijaté transfery za státního rozpočtu v rámci souhrnného dotačního vztahu</t>
  </si>
  <si>
    <t>Ostatní neinvestiční přijaté transfery ze státního rozpočtu</t>
  </si>
  <si>
    <t>Ostatní nákupy jinde nezařazené</t>
  </si>
  <si>
    <t>Neinvestiční transfery zřízených příspěvkovým organizacím</t>
  </si>
  <si>
    <t>Neinvestiční příspěvky zřízeným příspěvkovým organizacím</t>
  </si>
  <si>
    <t>Ostatní činnosti související se službami pro obyvatelstvo</t>
  </si>
  <si>
    <t>Nákup zboží</t>
  </si>
  <si>
    <t>Výstavba a údržba místních inženýrských sítí</t>
  </si>
  <si>
    <t>Ostatní příjmy z vlastní činnosti</t>
  </si>
  <si>
    <t>Neinvestiční přijaté transfery z všeob. pokladny správy SR</t>
  </si>
  <si>
    <t>Volby do Parlamentu ČR</t>
  </si>
  <si>
    <t>Nájemné</t>
  </si>
  <si>
    <t>Ostatní neinvestiční výdaje jinde nezařazené</t>
  </si>
  <si>
    <t>Činnost místní správy</t>
  </si>
  <si>
    <t>Odvody za odnětí půdy ze zemědělstkého půdního fondu</t>
  </si>
  <si>
    <t>Celkem za 6114</t>
  </si>
  <si>
    <t>Volba prezidenta republiky</t>
  </si>
  <si>
    <t>Celkem za 6118</t>
  </si>
  <si>
    <t>Ostatní záležitosti kultury</t>
  </si>
  <si>
    <t>Celkem za 3319</t>
  </si>
  <si>
    <t>Ostatní povinné pojistné placené zaměstnavatelem</t>
  </si>
  <si>
    <t>Ostatní platy</t>
  </si>
  <si>
    <t xml:space="preserve">Rozpočtové opatření č. 11/2017  </t>
  </si>
  <si>
    <t>Celkem za 3326</t>
  </si>
  <si>
    <t>Pořízení, zachování a obnova hodnot národního historického povědomí</t>
  </si>
  <si>
    <r>
      <t xml:space="preserve">Rozpočet je  </t>
    </r>
    <r>
      <rPr>
        <sz val="11"/>
        <color indexed="10"/>
        <rFont val="Calibri"/>
        <family val="1"/>
      </rPr>
      <t xml:space="preserve">  V Y R O V N A N Ý  </t>
    </r>
    <r>
      <rPr>
        <sz val="11"/>
        <color indexed="8"/>
        <rFont val="Calibri"/>
        <family val="1"/>
      </rPr>
      <t xml:space="preserve"> , schválen v členění rozpočtové skladby, „na paragrafy“.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</si>
</sst>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Calibri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  <font>
      <i/>
      <sz val="11"/>
      <color theme="1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29" fillId="33" borderId="0" xfId="0" applyFont="1" applyFill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Alignment="1">
      <alignment/>
    </xf>
    <xf numFmtId="0" fontId="55" fillId="0" borderId="0" xfId="0" applyFont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29" fillId="33" borderId="0" xfId="0" applyNumberFormat="1" applyFont="1" applyFill="1" applyAlignment="1">
      <alignment/>
    </xf>
    <xf numFmtId="0" fontId="10" fillId="33" borderId="10" xfId="45" applyFont="1" applyFill="1" applyBorder="1" applyAlignment="1">
      <alignment horizontal="center"/>
      <protection/>
    </xf>
    <xf numFmtId="0" fontId="10" fillId="33" borderId="10" xfId="0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0" fontId="6" fillId="33" borderId="10" xfId="45" applyFont="1" applyFill="1" applyBorder="1">
      <alignment/>
      <protection/>
    </xf>
    <xf numFmtId="2" fontId="6" fillId="33" borderId="10" xfId="45" applyNumberFormat="1" applyFont="1" applyFill="1" applyBorder="1">
      <alignment/>
      <protection/>
    </xf>
    <xf numFmtId="0" fontId="6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1" fontId="6" fillId="33" borderId="10" xfId="45" applyNumberFormat="1" applyFont="1" applyFill="1" applyBorder="1" applyAlignment="1">
      <alignment horizontal="center"/>
      <protection/>
    </xf>
    <xf numFmtId="0" fontId="6" fillId="33" borderId="10" xfId="45" applyFont="1" applyFill="1" applyBorder="1" applyAlignment="1">
      <alignment horizontal="center"/>
      <protection/>
    </xf>
    <xf numFmtId="4" fontId="6" fillId="33" borderId="10" xfId="45" applyNumberFormat="1" applyFont="1" applyFill="1" applyBorder="1">
      <alignment/>
      <protection/>
    </xf>
    <xf numFmtId="4" fontId="6" fillId="0" borderId="10" xfId="0" applyNumberFormat="1" applyFont="1" applyBorder="1" applyAlignment="1">
      <alignment/>
    </xf>
    <xf numFmtId="4" fontId="56" fillId="0" borderId="10" xfId="0" applyNumberFormat="1" applyFont="1" applyBorder="1" applyAlignment="1">
      <alignment/>
    </xf>
    <xf numFmtId="49" fontId="6" fillId="33" borderId="10" xfId="45" applyNumberFormat="1" applyFont="1" applyFill="1" applyBorder="1" applyAlignment="1">
      <alignment horizontal="center"/>
      <protection/>
    </xf>
    <xf numFmtId="4" fontId="57" fillId="33" borderId="10" xfId="0" applyNumberFormat="1" applyFont="1" applyFill="1" applyBorder="1" applyAlignment="1">
      <alignment/>
    </xf>
    <xf numFmtId="49" fontId="6" fillId="33" borderId="11" xfId="45" applyNumberFormat="1" applyFont="1" applyFill="1" applyBorder="1" applyAlignment="1">
      <alignment horizontal="center"/>
      <protection/>
    </xf>
    <xf numFmtId="0" fontId="6" fillId="33" borderId="11" xfId="45" applyFont="1" applyFill="1" applyBorder="1" applyAlignment="1">
      <alignment horizontal="center"/>
      <protection/>
    </xf>
    <xf numFmtId="0" fontId="6" fillId="33" borderId="11" xfId="45" applyFont="1" applyFill="1" applyBorder="1">
      <alignment/>
      <protection/>
    </xf>
    <xf numFmtId="4" fontId="6" fillId="33" borderId="11" xfId="45" applyNumberFormat="1" applyFont="1" applyFill="1" applyBorder="1">
      <alignment/>
      <protection/>
    </xf>
    <xf numFmtId="4" fontId="6" fillId="33" borderId="11" xfId="0" applyNumberFormat="1" applyFont="1" applyFill="1" applyBorder="1" applyAlignment="1">
      <alignment/>
    </xf>
    <xf numFmtId="4" fontId="10" fillId="33" borderId="11" xfId="0" applyNumberFormat="1" applyFont="1" applyFill="1" applyBorder="1" applyAlignment="1">
      <alignment/>
    </xf>
    <xf numFmtId="0" fontId="6" fillId="33" borderId="12" xfId="45" applyFont="1" applyFill="1" applyBorder="1" applyAlignment="1">
      <alignment horizontal="left"/>
      <protection/>
    </xf>
    <xf numFmtId="0" fontId="6" fillId="33" borderId="12" xfId="45" applyFont="1" applyFill="1" applyBorder="1" applyAlignment="1">
      <alignment horizontal="center"/>
      <protection/>
    </xf>
    <xf numFmtId="0" fontId="6" fillId="33" borderId="12" xfId="45" applyFont="1" applyFill="1" applyBorder="1">
      <alignment/>
      <protection/>
    </xf>
    <xf numFmtId="4" fontId="10" fillId="33" borderId="12" xfId="45" applyNumberFormat="1" applyFont="1" applyFill="1" applyBorder="1">
      <alignment/>
      <protection/>
    </xf>
    <xf numFmtId="4" fontId="6" fillId="33" borderId="12" xfId="45" applyNumberFormat="1" applyFont="1" applyFill="1" applyBorder="1">
      <alignment/>
      <protection/>
    </xf>
    <xf numFmtId="4" fontId="6" fillId="33" borderId="12" xfId="0" applyNumberFormat="1" applyFont="1" applyFill="1" applyBorder="1" applyAlignment="1">
      <alignment/>
    </xf>
    <xf numFmtId="4" fontId="10" fillId="33" borderId="12" xfId="0" applyNumberFormat="1" applyFont="1" applyFill="1" applyBorder="1" applyAlignment="1">
      <alignment/>
    </xf>
    <xf numFmtId="49" fontId="6" fillId="33" borderId="13" xfId="45" applyNumberFormat="1" applyFont="1" applyFill="1" applyBorder="1" applyAlignment="1">
      <alignment horizontal="left"/>
      <protection/>
    </xf>
    <xf numFmtId="0" fontId="6" fillId="33" borderId="13" xfId="45" applyFont="1" applyFill="1" applyBorder="1" applyAlignment="1">
      <alignment horizontal="center"/>
      <protection/>
    </xf>
    <xf numFmtId="0" fontId="6" fillId="33" borderId="13" xfId="45" applyFont="1" applyFill="1" applyBorder="1">
      <alignment/>
      <protection/>
    </xf>
    <xf numFmtId="4" fontId="10" fillId="33" borderId="13" xfId="45" applyNumberFormat="1" applyFont="1" applyFill="1" applyBorder="1">
      <alignment/>
      <protection/>
    </xf>
    <xf numFmtId="4" fontId="6" fillId="33" borderId="13" xfId="45" applyNumberFormat="1" applyFont="1" applyFill="1" applyBorder="1">
      <alignment/>
      <protection/>
    </xf>
    <xf numFmtId="4" fontId="6" fillId="33" borderId="13" xfId="0" applyNumberFormat="1" applyFont="1" applyFill="1" applyBorder="1" applyAlignment="1">
      <alignment/>
    </xf>
    <xf numFmtId="4" fontId="10" fillId="33" borderId="13" xfId="0" applyNumberFormat="1" applyFont="1" applyFill="1" applyBorder="1" applyAlignment="1">
      <alignment/>
    </xf>
    <xf numFmtId="49" fontId="6" fillId="33" borderId="12" xfId="45" applyNumberFormat="1" applyFont="1" applyFill="1" applyBorder="1" applyAlignment="1">
      <alignment horizontal="left"/>
      <protection/>
    </xf>
    <xf numFmtId="4" fontId="10" fillId="33" borderId="10" xfId="45" applyNumberFormat="1" applyFont="1" applyFill="1" applyBorder="1">
      <alignment/>
      <protection/>
    </xf>
    <xf numFmtId="0" fontId="6" fillId="33" borderId="10" xfId="0" applyFont="1" applyFill="1" applyBorder="1" applyAlignment="1">
      <alignment horizontal="center" vertical="center"/>
    </xf>
    <xf numFmtId="0" fontId="6" fillId="33" borderId="10" xfId="45" applyFont="1" applyFill="1" applyBorder="1" applyAlignment="1">
      <alignment horizontal="center" vertical="center"/>
      <protection/>
    </xf>
    <xf numFmtId="0" fontId="6" fillId="33" borderId="12" xfId="0" applyFont="1" applyFill="1" applyBorder="1" applyAlignment="1">
      <alignment/>
    </xf>
    <xf numFmtId="0" fontId="6" fillId="33" borderId="14" xfId="45" applyFont="1" applyFill="1" applyBorder="1">
      <alignment/>
      <protection/>
    </xf>
    <xf numFmtId="0" fontId="6" fillId="33" borderId="14" xfId="45" applyFont="1" applyFill="1" applyBorder="1" applyAlignment="1">
      <alignment horizontal="center"/>
      <protection/>
    </xf>
    <xf numFmtId="4" fontId="10" fillId="33" borderId="14" xfId="45" applyNumberFormat="1" applyFont="1" applyFill="1" applyBorder="1">
      <alignment/>
      <protection/>
    </xf>
    <xf numFmtId="4" fontId="6" fillId="33" borderId="14" xfId="0" applyNumberFormat="1" applyFont="1" applyFill="1" applyBorder="1" applyAlignment="1">
      <alignment/>
    </xf>
    <xf numFmtId="4" fontId="10" fillId="33" borderId="14" xfId="0" applyNumberFormat="1" applyFont="1" applyFill="1" applyBorder="1" applyAlignment="1">
      <alignment/>
    </xf>
    <xf numFmtId="4" fontId="10" fillId="33" borderId="11" xfId="45" applyNumberFormat="1" applyFont="1" applyFill="1" applyBorder="1">
      <alignment/>
      <protection/>
    </xf>
    <xf numFmtId="4" fontId="6" fillId="33" borderId="14" xfId="45" applyNumberFormat="1" applyFont="1" applyFill="1" applyBorder="1">
      <alignment/>
      <protection/>
    </xf>
    <xf numFmtId="0" fontId="10" fillId="33" borderId="14" xfId="45" applyFont="1" applyFill="1" applyBorder="1">
      <alignment/>
      <protection/>
    </xf>
    <xf numFmtId="2" fontId="10" fillId="33" borderId="14" xfId="45" applyNumberFormat="1" applyFont="1" applyFill="1" applyBorder="1">
      <alignment/>
      <protection/>
    </xf>
    <xf numFmtId="0" fontId="10" fillId="33" borderId="0" xfId="45" applyFont="1" applyFill="1" applyBorder="1">
      <alignment/>
      <protection/>
    </xf>
    <xf numFmtId="0" fontId="6" fillId="33" borderId="0" xfId="45" applyFont="1" applyFill="1" applyBorder="1" applyAlignment="1">
      <alignment horizontal="center"/>
      <protection/>
    </xf>
    <xf numFmtId="0" fontId="6" fillId="33" borderId="0" xfId="45" applyFont="1" applyFill="1" applyBorder="1">
      <alignment/>
      <protection/>
    </xf>
    <xf numFmtId="2" fontId="10" fillId="33" borderId="0" xfId="45" applyNumberFormat="1" applyFont="1" applyFill="1" applyBorder="1">
      <alignment/>
      <protection/>
    </xf>
    <xf numFmtId="4" fontId="10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8" fillId="33" borderId="0" xfId="45" applyFont="1" applyFill="1">
      <alignment/>
      <protection/>
    </xf>
    <xf numFmtId="0" fontId="6" fillId="33" borderId="15" xfId="45" applyFont="1" applyFill="1" applyBorder="1" applyAlignment="1">
      <alignment horizontal="center"/>
      <protection/>
    </xf>
    <xf numFmtId="0" fontId="6" fillId="33" borderId="0" xfId="45" applyFont="1" applyFill="1">
      <alignment/>
      <protection/>
    </xf>
    <xf numFmtId="4" fontId="6" fillId="33" borderId="16" xfId="0" applyNumberFormat="1" applyFont="1" applyFill="1" applyBorder="1" applyAlignment="1">
      <alignment/>
    </xf>
    <xf numFmtId="4" fontId="10" fillId="33" borderId="0" xfId="0" applyNumberFormat="1" applyFont="1" applyFill="1" applyAlignment="1">
      <alignment/>
    </xf>
    <xf numFmtId="4" fontId="10" fillId="33" borderId="16" xfId="0" applyNumberFormat="1" applyFont="1" applyFill="1" applyBorder="1" applyAlignment="1">
      <alignment/>
    </xf>
    <xf numFmtId="0" fontId="10" fillId="33" borderId="10" xfId="45" applyFont="1" applyFill="1" applyBorder="1" applyAlignment="1">
      <alignment horizontal="left"/>
      <protection/>
    </xf>
    <xf numFmtId="4" fontId="10" fillId="33" borderId="10" xfId="45" applyNumberFormat="1" applyFont="1" applyFill="1" applyBorder="1" applyAlignment="1">
      <alignment horizontal="left"/>
      <protection/>
    </xf>
    <xf numFmtId="4" fontId="57" fillId="33" borderId="10" xfId="45" applyNumberFormat="1" applyFont="1" applyFill="1" applyBorder="1">
      <alignment/>
      <protection/>
    </xf>
    <xf numFmtId="4" fontId="58" fillId="33" borderId="10" xfId="0" applyNumberFormat="1" applyFont="1" applyFill="1" applyBorder="1" applyAlignment="1">
      <alignment/>
    </xf>
    <xf numFmtId="0" fontId="6" fillId="33" borderId="14" xfId="45" applyFont="1" applyFill="1" applyBorder="1" applyAlignment="1">
      <alignment horizontal="left"/>
      <protection/>
    </xf>
    <xf numFmtId="4" fontId="10" fillId="33" borderId="12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3" xfId="45" applyFont="1" applyFill="1" applyBorder="1" applyAlignment="1">
      <alignment horizontal="left"/>
      <protection/>
    </xf>
    <xf numFmtId="0" fontId="10" fillId="33" borderId="12" xfId="45" applyFont="1" applyFill="1" applyBorder="1">
      <alignment/>
      <protection/>
    </xf>
    <xf numFmtId="0" fontId="10" fillId="33" borderId="13" xfId="45" applyFont="1" applyFill="1" applyBorder="1">
      <alignment/>
      <protection/>
    </xf>
    <xf numFmtId="0" fontId="6" fillId="33" borderId="13" xfId="0" applyFont="1" applyFill="1" applyBorder="1" applyAlignment="1">
      <alignment/>
    </xf>
    <xf numFmtId="4" fontId="6" fillId="33" borderId="10" xfId="0" applyNumberFormat="1" applyFont="1" applyFill="1" applyBorder="1" applyAlignment="1">
      <alignment horizontal="right"/>
    </xf>
    <xf numFmtId="4" fontId="11" fillId="33" borderId="10" xfId="0" applyNumberFormat="1" applyFont="1" applyFill="1" applyBorder="1" applyAlignment="1">
      <alignment horizontal="center"/>
    </xf>
    <xf numFmtId="0" fontId="29" fillId="33" borderId="14" xfId="0" applyFont="1" applyFill="1" applyBorder="1" applyAlignment="1">
      <alignment/>
    </xf>
    <xf numFmtId="0" fontId="29" fillId="33" borderId="13" xfId="0" applyFont="1" applyFill="1" applyBorder="1" applyAlignment="1">
      <alignment/>
    </xf>
    <xf numFmtId="0" fontId="10" fillId="33" borderId="17" xfId="45" applyFont="1" applyFill="1" applyBorder="1">
      <alignment/>
      <protection/>
    </xf>
    <xf numFmtId="0" fontId="6" fillId="33" borderId="17" xfId="45" applyFont="1" applyFill="1" applyBorder="1" applyAlignment="1">
      <alignment horizontal="center"/>
      <protection/>
    </xf>
    <xf numFmtId="0" fontId="6" fillId="33" borderId="17" xfId="0" applyFont="1" applyFill="1" applyBorder="1" applyAlignment="1">
      <alignment/>
    </xf>
    <xf numFmtId="4" fontId="10" fillId="33" borderId="17" xfId="45" applyNumberFormat="1" applyFont="1" applyFill="1" applyBorder="1">
      <alignment/>
      <protection/>
    </xf>
    <xf numFmtId="4" fontId="10" fillId="33" borderId="17" xfId="0" applyNumberFormat="1" applyFont="1" applyFill="1" applyBorder="1" applyAlignment="1">
      <alignment/>
    </xf>
    <xf numFmtId="4" fontId="6" fillId="33" borderId="0" xfId="45" applyNumberFormat="1" applyFont="1" applyFill="1" applyBorder="1" applyAlignment="1">
      <alignment horizontal="center"/>
      <protection/>
    </xf>
    <xf numFmtId="0" fontId="10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4" fontId="6" fillId="33" borderId="0" xfId="0" applyNumberFormat="1" applyFont="1" applyFill="1" applyAlignment="1">
      <alignment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6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4" fontId="10" fillId="33" borderId="0" xfId="0" applyNumberFormat="1" applyFont="1" applyFill="1" applyAlignment="1">
      <alignment horizontal="center"/>
    </xf>
    <xf numFmtId="4" fontId="56" fillId="33" borderId="0" xfId="0" applyNumberFormat="1" applyFont="1" applyFill="1" applyAlignment="1">
      <alignment horizontal="center"/>
    </xf>
    <xf numFmtId="0" fontId="57" fillId="33" borderId="0" xfId="0" applyFont="1" applyFill="1" applyBorder="1" applyAlignment="1">
      <alignment horizontal="left" indent="1"/>
    </xf>
    <xf numFmtId="0" fontId="58" fillId="33" borderId="0" xfId="0" applyFont="1" applyFill="1" applyBorder="1" applyAlignment="1">
      <alignment/>
    </xf>
    <xf numFmtId="4" fontId="57" fillId="33" borderId="0" xfId="0" applyNumberFormat="1" applyFont="1" applyFill="1" applyBorder="1" applyAlignment="1">
      <alignment horizontal="right"/>
    </xf>
    <xf numFmtId="4" fontId="60" fillId="33" borderId="0" xfId="0" applyNumberFormat="1" applyFont="1" applyFill="1" applyAlignment="1">
      <alignment/>
    </xf>
    <xf numFmtId="0" fontId="6" fillId="33" borderId="0" xfId="0" applyFont="1" applyFill="1" applyAlignment="1">
      <alignment horizontal="left" indent="1"/>
    </xf>
    <xf numFmtId="0" fontId="57" fillId="33" borderId="18" xfId="0" applyFont="1" applyFill="1" applyBorder="1" applyAlignment="1">
      <alignment horizontal="left" indent="1"/>
    </xf>
    <xf numFmtId="4" fontId="61" fillId="33" borderId="18" xfId="0" applyNumberFormat="1" applyFont="1" applyFill="1" applyBorder="1" applyAlignment="1">
      <alignment/>
    </xf>
    <xf numFmtId="4" fontId="57" fillId="33" borderId="18" xfId="0" applyNumberFormat="1" applyFont="1" applyFill="1" applyBorder="1" applyAlignment="1">
      <alignment horizontal="right"/>
    </xf>
    <xf numFmtId="4" fontId="60" fillId="33" borderId="19" xfId="0" applyNumberFormat="1" applyFont="1" applyFill="1" applyBorder="1" applyAlignment="1">
      <alignment/>
    </xf>
    <xf numFmtId="4" fontId="56" fillId="33" borderId="19" xfId="0" applyNumberFormat="1" applyFont="1" applyFill="1" applyBorder="1" applyAlignment="1">
      <alignment/>
    </xf>
    <xf numFmtId="4" fontId="60" fillId="33" borderId="0" xfId="0" applyNumberFormat="1" applyFont="1" applyFill="1" applyBorder="1" applyAlignment="1">
      <alignment/>
    </xf>
    <xf numFmtId="0" fontId="57" fillId="33" borderId="0" xfId="0" applyFont="1" applyFill="1" applyAlignment="1">
      <alignment horizontal="left" indent="1"/>
    </xf>
    <xf numFmtId="4" fontId="58" fillId="33" borderId="0" xfId="0" applyNumberFormat="1" applyFont="1" applyFill="1" applyAlignment="1">
      <alignment/>
    </xf>
    <xf numFmtId="4" fontId="57" fillId="33" borderId="0" xfId="0" applyNumberFormat="1" applyFont="1" applyFill="1" applyAlignment="1">
      <alignment horizontal="right"/>
    </xf>
    <xf numFmtId="4" fontId="0" fillId="33" borderId="0" xfId="0" applyNumberFormat="1" applyFont="1" applyFill="1" applyBorder="1" applyAlignment="1">
      <alignment/>
    </xf>
    <xf numFmtId="0" fontId="56" fillId="33" borderId="0" xfId="0" applyFont="1" applyFill="1" applyAlignment="1">
      <alignment horizontal="left" indent="1"/>
    </xf>
    <xf numFmtId="4" fontId="60" fillId="33" borderId="0" xfId="0" applyNumberFormat="1" applyFont="1" applyFill="1" applyAlignment="1">
      <alignment horizontal="center"/>
    </xf>
    <xf numFmtId="0" fontId="60" fillId="33" borderId="0" xfId="0" applyFont="1" applyFill="1" applyAlignment="1">
      <alignment horizontal="left" indent="1"/>
    </xf>
    <xf numFmtId="0" fontId="13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59" fillId="33" borderId="0" xfId="0" applyFont="1" applyFill="1" applyAlignment="1">
      <alignment horizontal="left" indent="1"/>
    </xf>
    <xf numFmtId="0" fontId="63" fillId="33" borderId="0" xfId="0" applyFont="1" applyFill="1" applyAlignment="1">
      <alignment horizontal="left" indent="3"/>
    </xf>
    <xf numFmtId="0" fontId="63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29" fillId="0" borderId="0" xfId="0" applyFont="1" applyAlignment="1">
      <alignment/>
    </xf>
    <xf numFmtId="0" fontId="6" fillId="33" borderId="11" xfId="45" applyFont="1" applyFill="1" applyBorder="1" applyAlignment="1" applyProtection="1">
      <alignment horizontal="center"/>
      <protection locked="0"/>
    </xf>
    <xf numFmtId="0" fontId="6" fillId="33" borderId="10" xfId="45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>
      <alignment/>
    </xf>
    <xf numFmtId="0" fontId="6" fillId="33" borderId="14" xfId="45" applyFont="1" applyFill="1" applyBorder="1" applyAlignment="1" applyProtection="1">
      <alignment horizontal="center"/>
      <protection locked="0"/>
    </xf>
    <xf numFmtId="0" fontId="6" fillId="33" borderId="0" xfId="45" applyFont="1" applyFill="1" applyBorder="1" applyAlignment="1" applyProtection="1">
      <alignment horizontal="center"/>
      <protection locked="0"/>
    </xf>
    <xf numFmtId="0" fontId="6" fillId="33" borderId="12" xfId="45" applyFont="1" applyFill="1" applyBorder="1" applyAlignment="1">
      <alignment horizontal="left"/>
      <protection/>
    </xf>
    <xf numFmtId="0" fontId="6" fillId="33" borderId="20" xfId="0" applyFont="1" applyFill="1" applyBorder="1" applyAlignment="1">
      <alignment/>
    </xf>
    <xf numFmtId="0" fontId="6" fillId="33" borderId="21" xfId="45" applyFont="1" applyFill="1" applyBorder="1" applyAlignment="1" applyProtection="1">
      <alignment horizontal="center"/>
      <protection locked="0"/>
    </xf>
    <xf numFmtId="0" fontId="6" fillId="33" borderId="22" xfId="45" applyFont="1" applyFill="1" applyBorder="1">
      <alignment/>
      <protection/>
    </xf>
    <xf numFmtId="0" fontId="6" fillId="33" borderId="10" xfId="45" applyFont="1" applyFill="1" applyBorder="1" applyAlignment="1">
      <alignment horizontal="left"/>
      <protection/>
    </xf>
    <xf numFmtId="0" fontId="29" fillId="33" borderId="10" xfId="0" applyFont="1" applyFill="1" applyBorder="1" applyAlignment="1">
      <alignment/>
    </xf>
    <xf numFmtId="0" fontId="6" fillId="33" borderId="12" xfId="45" applyFont="1" applyFill="1" applyBorder="1" applyAlignment="1">
      <alignment horizontal="left"/>
      <protection/>
    </xf>
    <xf numFmtId="0" fontId="6" fillId="33" borderId="12" xfId="45" applyFont="1" applyFill="1" applyBorder="1" applyAlignment="1">
      <alignment horizontal="left"/>
      <protection/>
    </xf>
    <xf numFmtId="0" fontId="29" fillId="0" borderId="0" xfId="0" applyFont="1" applyFill="1" applyBorder="1" applyAlignment="1">
      <alignment/>
    </xf>
    <xf numFmtId="0" fontId="0" fillId="0" borderId="0" xfId="0" applyFont="1" applyBorder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8"/>
  <sheetViews>
    <sheetView tabSelected="1" zoomScalePageLayoutView="90" workbookViewId="0" topLeftCell="A1">
      <selection activeCell="F14" sqref="F14"/>
    </sheetView>
  </sheetViews>
  <sheetFormatPr defaultColWidth="9.140625" defaultRowHeight="15"/>
  <cols>
    <col min="1" max="1" width="7.140625" style="4" customWidth="1"/>
    <col min="2" max="2" width="6.8515625" style="4" customWidth="1"/>
    <col min="3" max="3" width="86.00390625" style="4" customWidth="1"/>
    <col min="4" max="4" width="12.8515625" style="4" hidden="1" customWidth="1"/>
    <col min="5" max="5" width="0.71875" style="4" customWidth="1"/>
    <col min="6" max="7" width="12.7109375" style="4" customWidth="1"/>
    <col min="8" max="8" width="12.421875" style="130" customWidth="1"/>
    <col min="9" max="9" width="14.28125" style="130" customWidth="1"/>
    <col min="10" max="10" width="14.7109375" style="4" customWidth="1"/>
    <col min="11" max="11" width="38.57421875" style="4" customWidth="1"/>
    <col min="12" max="16384" width="9.140625" style="4" customWidth="1"/>
  </cols>
  <sheetData>
    <row r="1" spans="1:10" ht="2.25" customHeight="1">
      <c r="A1" s="1"/>
      <c r="B1" s="1"/>
      <c r="C1" s="2"/>
      <c r="D1" s="1"/>
      <c r="E1" s="3"/>
      <c r="F1" s="3"/>
      <c r="G1" s="3"/>
      <c r="H1" s="3"/>
      <c r="I1" s="3"/>
      <c r="J1" s="3"/>
    </row>
    <row r="2" spans="1:11" ht="18.75" customHeight="1">
      <c r="A2" s="5" t="s">
        <v>125</v>
      </c>
      <c r="B2" s="1"/>
      <c r="C2" s="6" t="s">
        <v>182</v>
      </c>
      <c r="D2" s="1"/>
      <c r="E2" s="1"/>
      <c r="F2" s="1"/>
      <c r="G2" s="1"/>
      <c r="H2" s="7"/>
      <c r="I2" s="3"/>
      <c r="J2" s="3"/>
      <c r="K2" s="3"/>
    </row>
    <row r="3" spans="1:11" ht="20.25" customHeight="1">
      <c r="A3" s="1"/>
      <c r="B3" s="1"/>
      <c r="C3" s="8" t="s">
        <v>95</v>
      </c>
      <c r="D3" s="1"/>
      <c r="E3" s="1"/>
      <c r="F3" s="8"/>
      <c r="G3" s="1"/>
      <c r="H3" s="3"/>
      <c r="I3" s="3"/>
      <c r="J3" s="3"/>
      <c r="K3" s="3"/>
    </row>
    <row r="4" spans="1:10" ht="18.75">
      <c r="A4" s="9" t="s">
        <v>80</v>
      </c>
      <c r="B4" s="10"/>
      <c r="C4" s="10"/>
      <c r="D4" s="10"/>
      <c r="E4" s="10"/>
      <c r="F4" s="10"/>
      <c r="G4" s="10"/>
      <c r="H4" s="10"/>
      <c r="I4" s="3"/>
      <c r="J4" s="11">
        <v>43080</v>
      </c>
    </row>
    <row r="5" spans="1:10" ht="18.75" customHeight="1">
      <c r="A5" s="12" t="s">
        <v>98</v>
      </c>
      <c r="B5" s="12" t="s">
        <v>96</v>
      </c>
      <c r="C5" s="12" t="s">
        <v>0</v>
      </c>
      <c r="D5" s="12"/>
      <c r="E5" s="12"/>
      <c r="F5" s="12" t="s">
        <v>139</v>
      </c>
      <c r="G5" s="13" t="s">
        <v>140</v>
      </c>
      <c r="H5" s="14" t="s">
        <v>135</v>
      </c>
      <c r="I5" s="14" t="s">
        <v>136</v>
      </c>
      <c r="J5" s="14" t="s">
        <v>138</v>
      </c>
    </row>
    <row r="6" spans="1:10" ht="18.75" customHeight="1">
      <c r="A6" s="15" t="s">
        <v>1</v>
      </c>
      <c r="B6" s="15"/>
      <c r="C6" s="15"/>
      <c r="D6" s="16"/>
      <c r="E6" s="17"/>
      <c r="F6" s="17"/>
      <c r="G6" s="17"/>
      <c r="H6" s="18"/>
      <c r="I6" s="18"/>
      <c r="J6" s="19"/>
    </row>
    <row r="7" spans="1:10" ht="16.5" customHeight="1">
      <c r="A7" s="20" t="s">
        <v>2</v>
      </c>
      <c r="B7" s="21">
        <v>1111</v>
      </c>
      <c r="C7" s="15" t="s">
        <v>153</v>
      </c>
      <c r="D7" s="22"/>
      <c r="E7" s="22"/>
      <c r="F7" s="23">
        <v>730000</v>
      </c>
      <c r="G7" s="19"/>
      <c r="H7" s="18">
        <v>20000</v>
      </c>
      <c r="I7" s="23">
        <f aca="true" t="shared" si="0" ref="I7:I22">SUM(F7:H7)</f>
        <v>750000</v>
      </c>
      <c r="J7" s="24"/>
    </row>
    <row r="8" spans="1:10" ht="16.5" customHeight="1">
      <c r="A8" s="25" t="s">
        <v>2</v>
      </c>
      <c r="B8" s="21">
        <v>1112</v>
      </c>
      <c r="C8" s="15" t="s">
        <v>154</v>
      </c>
      <c r="D8" s="22"/>
      <c r="E8" s="22"/>
      <c r="F8" s="18">
        <v>14690</v>
      </c>
      <c r="G8" s="19"/>
      <c r="H8" s="18">
        <v>6000</v>
      </c>
      <c r="I8" s="23">
        <f t="shared" si="0"/>
        <v>20690</v>
      </c>
      <c r="J8" s="19"/>
    </row>
    <row r="9" spans="1:10" ht="16.5" customHeight="1">
      <c r="A9" s="25" t="s">
        <v>2</v>
      </c>
      <c r="B9" s="21">
        <v>1113</v>
      </c>
      <c r="C9" s="15" t="s">
        <v>155</v>
      </c>
      <c r="D9" s="22"/>
      <c r="E9" s="22"/>
      <c r="F9" s="18">
        <v>70000</v>
      </c>
      <c r="G9" s="19"/>
      <c r="H9" s="18" t="s">
        <v>104</v>
      </c>
      <c r="I9" s="23">
        <f t="shared" si="0"/>
        <v>70000</v>
      </c>
      <c r="J9" s="19"/>
    </row>
    <row r="10" spans="1:10" ht="16.5" customHeight="1">
      <c r="A10" s="25" t="s">
        <v>2</v>
      </c>
      <c r="B10" s="21">
        <v>1121</v>
      </c>
      <c r="C10" s="15" t="s">
        <v>3</v>
      </c>
      <c r="D10" s="22"/>
      <c r="E10" s="22"/>
      <c r="F10" s="18">
        <v>650000</v>
      </c>
      <c r="G10" s="19"/>
      <c r="H10" s="18">
        <v>100000</v>
      </c>
      <c r="I10" s="23">
        <f t="shared" si="0"/>
        <v>750000</v>
      </c>
      <c r="J10" s="19"/>
    </row>
    <row r="11" spans="1:10" ht="16.5" customHeight="1">
      <c r="A11" s="25" t="s">
        <v>2</v>
      </c>
      <c r="B11" s="21">
        <v>1122</v>
      </c>
      <c r="C11" s="15" t="s">
        <v>99</v>
      </c>
      <c r="D11" s="22"/>
      <c r="E11" s="22"/>
      <c r="F11" s="18">
        <v>18240</v>
      </c>
      <c r="G11" s="19"/>
      <c r="H11" s="18"/>
      <c r="I11" s="23">
        <f t="shared" si="0"/>
        <v>18240</v>
      </c>
      <c r="J11" s="19"/>
    </row>
    <row r="12" spans="1:10" ht="16.5" customHeight="1">
      <c r="A12" s="25" t="s">
        <v>2</v>
      </c>
      <c r="B12" s="21">
        <v>1211</v>
      </c>
      <c r="C12" s="15" t="s">
        <v>156</v>
      </c>
      <c r="D12" s="22"/>
      <c r="E12" s="22"/>
      <c r="F12" s="18">
        <v>1499000</v>
      </c>
      <c r="G12" s="19"/>
      <c r="H12" s="18">
        <v>9000</v>
      </c>
      <c r="I12" s="23">
        <f t="shared" si="0"/>
        <v>1508000</v>
      </c>
      <c r="J12" s="19"/>
    </row>
    <row r="13" spans="1:10" ht="16.5" customHeight="1">
      <c r="A13" s="25" t="s">
        <v>2</v>
      </c>
      <c r="B13" s="21">
        <v>1334</v>
      </c>
      <c r="C13" s="15" t="s">
        <v>174</v>
      </c>
      <c r="D13" s="22"/>
      <c r="E13" s="22"/>
      <c r="F13" s="18">
        <v>5990</v>
      </c>
      <c r="G13" s="19"/>
      <c r="H13" s="18" t="s">
        <v>104</v>
      </c>
      <c r="I13" s="23">
        <f t="shared" si="0"/>
        <v>5990</v>
      </c>
      <c r="J13" s="19"/>
    </row>
    <row r="14" spans="1:10" ht="16.5" customHeight="1">
      <c r="A14" s="25" t="s">
        <v>2</v>
      </c>
      <c r="B14" s="21">
        <v>1340</v>
      </c>
      <c r="C14" s="15" t="s">
        <v>157</v>
      </c>
      <c r="D14" s="22"/>
      <c r="E14" s="22"/>
      <c r="F14" s="18">
        <v>115000</v>
      </c>
      <c r="G14" s="19"/>
      <c r="H14" s="18">
        <v>4000</v>
      </c>
      <c r="I14" s="23">
        <f t="shared" si="0"/>
        <v>119000</v>
      </c>
      <c r="J14" s="19"/>
    </row>
    <row r="15" spans="1:10" ht="16.5" customHeight="1">
      <c r="A15" s="25" t="s">
        <v>2</v>
      </c>
      <c r="B15" s="21">
        <v>1341</v>
      </c>
      <c r="C15" s="15" t="s">
        <v>4</v>
      </c>
      <c r="D15" s="22"/>
      <c r="E15" s="22"/>
      <c r="F15" s="18">
        <v>9000</v>
      </c>
      <c r="G15" s="19"/>
      <c r="H15" s="18">
        <v>-500</v>
      </c>
      <c r="I15" s="23">
        <f t="shared" si="0"/>
        <v>8500</v>
      </c>
      <c r="J15" s="26"/>
    </row>
    <row r="16" spans="1:10" ht="16.5" customHeight="1">
      <c r="A16" s="25" t="s">
        <v>2</v>
      </c>
      <c r="B16" s="21">
        <v>1361</v>
      </c>
      <c r="C16" s="15" t="s">
        <v>5</v>
      </c>
      <c r="D16" s="22"/>
      <c r="E16" s="22"/>
      <c r="F16" s="18">
        <v>2000</v>
      </c>
      <c r="G16" s="19"/>
      <c r="H16" s="18">
        <v>-500</v>
      </c>
      <c r="I16" s="23">
        <f t="shared" si="0"/>
        <v>1500</v>
      </c>
      <c r="J16" s="19"/>
    </row>
    <row r="17" spans="1:10" ht="16.5" customHeight="1">
      <c r="A17" s="25" t="s">
        <v>2</v>
      </c>
      <c r="B17" s="21">
        <v>1381</v>
      </c>
      <c r="C17" s="15" t="s">
        <v>148</v>
      </c>
      <c r="D17" s="22"/>
      <c r="E17" s="22"/>
      <c r="F17" s="18">
        <v>10000</v>
      </c>
      <c r="G17" s="19" t="s">
        <v>151</v>
      </c>
      <c r="H17" s="18">
        <v>500</v>
      </c>
      <c r="I17" s="23">
        <f t="shared" si="0"/>
        <v>10500</v>
      </c>
      <c r="J17" s="19"/>
    </row>
    <row r="18" spans="1:10" ht="16.5" customHeight="1">
      <c r="A18" s="25" t="s">
        <v>2</v>
      </c>
      <c r="B18" s="21">
        <v>1382</v>
      </c>
      <c r="C18" s="15" t="s">
        <v>158</v>
      </c>
      <c r="D18" s="22"/>
      <c r="E18" s="22"/>
      <c r="F18" s="18">
        <v>6000</v>
      </c>
      <c r="G18" s="19"/>
      <c r="H18" s="18" t="s">
        <v>104</v>
      </c>
      <c r="I18" s="23">
        <f t="shared" si="0"/>
        <v>6000</v>
      </c>
      <c r="J18" s="19"/>
    </row>
    <row r="19" spans="1:10" ht="16.5" customHeight="1">
      <c r="A19" s="25" t="s">
        <v>2</v>
      </c>
      <c r="B19" s="21">
        <v>1511</v>
      </c>
      <c r="C19" s="15" t="s">
        <v>159</v>
      </c>
      <c r="D19" s="22"/>
      <c r="E19" s="22"/>
      <c r="F19" s="18">
        <v>320000</v>
      </c>
      <c r="G19" s="19"/>
      <c r="H19" s="18">
        <v>10000</v>
      </c>
      <c r="I19" s="23">
        <f t="shared" si="0"/>
        <v>330000</v>
      </c>
      <c r="J19" s="19"/>
    </row>
    <row r="20" spans="1:10" ht="16.5" customHeight="1">
      <c r="A20" s="25" t="s">
        <v>2</v>
      </c>
      <c r="B20" s="21">
        <v>4111</v>
      </c>
      <c r="C20" s="15" t="s">
        <v>169</v>
      </c>
      <c r="D20" s="22"/>
      <c r="E20" s="22"/>
      <c r="F20" s="18">
        <v>26423</v>
      </c>
      <c r="G20" s="19"/>
      <c r="H20" s="18" t="s">
        <v>104</v>
      </c>
      <c r="I20" s="23">
        <f t="shared" si="0"/>
        <v>26423</v>
      </c>
      <c r="J20" s="19"/>
    </row>
    <row r="21" spans="1:10" ht="16.5" customHeight="1">
      <c r="A21" s="25" t="s">
        <v>2</v>
      </c>
      <c r="B21" s="21">
        <v>4112</v>
      </c>
      <c r="C21" s="15" t="s">
        <v>160</v>
      </c>
      <c r="D21" s="22"/>
      <c r="E21" s="22"/>
      <c r="F21" s="18">
        <v>57800</v>
      </c>
      <c r="G21" s="19"/>
      <c r="H21" s="18"/>
      <c r="I21" s="23">
        <f t="shared" si="0"/>
        <v>57800</v>
      </c>
      <c r="J21" s="19"/>
    </row>
    <row r="22" spans="1:10" ht="16.5" customHeight="1">
      <c r="A22" s="27" t="s">
        <v>2</v>
      </c>
      <c r="B22" s="28">
        <v>4116</v>
      </c>
      <c r="C22" s="29" t="s">
        <v>161</v>
      </c>
      <c r="D22" s="30"/>
      <c r="E22" s="30"/>
      <c r="F22" s="31">
        <v>268272.2</v>
      </c>
      <c r="G22" s="32" t="s">
        <v>152</v>
      </c>
      <c r="H22" s="31" t="s">
        <v>104</v>
      </c>
      <c r="I22" s="23">
        <f t="shared" si="0"/>
        <v>268272.2</v>
      </c>
      <c r="J22" s="32"/>
    </row>
    <row r="23" spans="1:10" ht="16.5" customHeight="1" thickBot="1">
      <c r="A23" s="33" t="s">
        <v>6</v>
      </c>
      <c r="B23" s="34"/>
      <c r="C23" s="35"/>
      <c r="D23" s="36"/>
      <c r="E23" s="37"/>
      <c r="F23" s="38"/>
      <c r="G23" s="39">
        <f>SUM(F7:F22)</f>
        <v>3802415.2</v>
      </c>
      <c r="H23" s="38"/>
      <c r="I23" s="38"/>
      <c r="J23" s="39">
        <f>SUM(I6:I22)</f>
        <v>3950915.2</v>
      </c>
    </row>
    <row r="24" spans="1:10" ht="16.5" customHeight="1">
      <c r="A24" s="40" t="s">
        <v>7</v>
      </c>
      <c r="B24" s="41"/>
      <c r="C24" s="42"/>
      <c r="D24" s="43"/>
      <c r="E24" s="44"/>
      <c r="F24" s="45"/>
      <c r="G24" s="46"/>
      <c r="H24" s="45"/>
      <c r="I24" s="45"/>
      <c r="J24" s="46"/>
    </row>
    <row r="25" spans="1:10" ht="16.5" customHeight="1">
      <c r="A25" s="21">
        <v>1019</v>
      </c>
      <c r="B25" s="21">
        <v>2131</v>
      </c>
      <c r="C25" s="15" t="s">
        <v>82</v>
      </c>
      <c r="D25" s="22"/>
      <c r="E25" s="22"/>
      <c r="F25" s="18">
        <v>50571</v>
      </c>
      <c r="G25" s="19"/>
      <c r="H25" s="18" t="s">
        <v>104</v>
      </c>
      <c r="I25" s="23">
        <f>SUM(F25:H25)</f>
        <v>50571</v>
      </c>
      <c r="J25" s="19"/>
    </row>
    <row r="26" spans="1:10" ht="16.5" customHeight="1" thickBot="1">
      <c r="A26" s="47" t="s">
        <v>8</v>
      </c>
      <c r="B26" s="34"/>
      <c r="C26" s="35"/>
      <c r="D26" s="36"/>
      <c r="E26" s="37"/>
      <c r="F26" s="38"/>
      <c r="G26" s="39">
        <f>SUM(F25)</f>
        <v>50571</v>
      </c>
      <c r="H26" s="38"/>
      <c r="I26" s="38"/>
      <c r="J26" s="39">
        <f>SUM(I25)</f>
        <v>50571</v>
      </c>
    </row>
    <row r="27" spans="1:10" ht="16.5" customHeight="1">
      <c r="A27" s="42" t="s">
        <v>9</v>
      </c>
      <c r="B27" s="41"/>
      <c r="C27" s="42"/>
      <c r="D27" s="44"/>
      <c r="E27" s="44"/>
      <c r="F27" s="45"/>
      <c r="G27" s="46"/>
      <c r="H27" s="45"/>
      <c r="I27" s="45"/>
      <c r="J27" s="46"/>
    </row>
    <row r="28" spans="1:10" ht="16.5" customHeight="1">
      <c r="A28" s="21">
        <v>2321</v>
      </c>
      <c r="B28" s="21">
        <v>2111</v>
      </c>
      <c r="C28" s="15" t="s">
        <v>10</v>
      </c>
      <c r="D28" s="22"/>
      <c r="E28" s="22"/>
      <c r="F28" s="18">
        <v>31000</v>
      </c>
      <c r="G28" s="19"/>
      <c r="H28" s="18">
        <v>8000</v>
      </c>
      <c r="I28" s="23">
        <f>SUM(F28:H28)</f>
        <v>39000</v>
      </c>
      <c r="J28" s="19"/>
    </row>
    <row r="29" spans="1:10" ht="16.5" customHeight="1" thickBot="1">
      <c r="A29" s="35" t="s">
        <v>11</v>
      </c>
      <c r="B29" s="34"/>
      <c r="C29" s="35"/>
      <c r="D29" s="36"/>
      <c r="E29" s="37"/>
      <c r="F29" s="38"/>
      <c r="G29" s="39">
        <f>SUM(F28)</f>
        <v>31000</v>
      </c>
      <c r="H29" s="38"/>
      <c r="I29" s="38"/>
      <c r="J29" s="39">
        <f>SUM(I28)</f>
        <v>39000</v>
      </c>
    </row>
    <row r="30" spans="1:10" ht="16.5" customHeight="1">
      <c r="A30" s="42" t="s">
        <v>13</v>
      </c>
      <c r="B30" s="42"/>
      <c r="C30" s="42"/>
      <c r="D30" s="44"/>
      <c r="E30" s="45"/>
      <c r="F30" s="45"/>
      <c r="G30" s="46"/>
      <c r="H30" s="45"/>
      <c r="I30" s="45"/>
      <c r="J30" s="46"/>
    </row>
    <row r="31" spans="1:10" ht="16.5" customHeight="1">
      <c r="A31" s="21">
        <v>3314</v>
      </c>
      <c r="B31" s="21">
        <v>2111</v>
      </c>
      <c r="C31" s="15" t="s">
        <v>10</v>
      </c>
      <c r="D31" s="48"/>
      <c r="E31" s="22"/>
      <c r="F31" s="18">
        <v>760</v>
      </c>
      <c r="G31" s="19"/>
      <c r="H31" s="18" t="s">
        <v>104</v>
      </c>
      <c r="I31" s="23">
        <f>SUM(F31:H31)</f>
        <v>760</v>
      </c>
      <c r="J31" s="19"/>
    </row>
    <row r="32" spans="1:10" ht="16.5" customHeight="1" thickBot="1">
      <c r="A32" s="35" t="s">
        <v>14</v>
      </c>
      <c r="B32" s="34"/>
      <c r="C32" s="35"/>
      <c r="D32" s="36"/>
      <c r="E32" s="37"/>
      <c r="F32" s="38"/>
      <c r="G32" s="39">
        <f>SUM(F31)</f>
        <v>760</v>
      </c>
      <c r="H32" s="38"/>
      <c r="I32" s="38"/>
      <c r="J32" s="39">
        <f>SUM(I31)</f>
        <v>760</v>
      </c>
    </row>
    <row r="33" spans="1:10" ht="16.5" customHeight="1">
      <c r="A33" s="42" t="s">
        <v>15</v>
      </c>
      <c r="B33" s="41"/>
      <c r="C33" s="42"/>
      <c r="D33" s="43"/>
      <c r="E33" s="45"/>
      <c r="F33" s="45"/>
      <c r="G33" s="46"/>
      <c r="H33" s="45"/>
      <c r="I33" s="45"/>
      <c r="J33" s="46"/>
    </row>
    <row r="34" spans="1:10" ht="16.5" customHeight="1">
      <c r="A34" s="49">
        <v>3341</v>
      </c>
      <c r="B34" s="50">
        <v>2111</v>
      </c>
      <c r="C34" s="15" t="s">
        <v>10</v>
      </c>
      <c r="D34" s="22"/>
      <c r="E34" s="18"/>
      <c r="F34" s="18">
        <v>100</v>
      </c>
      <c r="G34" s="19"/>
      <c r="H34" s="18"/>
      <c r="I34" s="23">
        <f>SUM(F34:H34)</f>
        <v>100</v>
      </c>
      <c r="J34" s="19"/>
    </row>
    <row r="35" spans="1:10" ht="16.5" customHeight="1" thickBot="1">
      <c r="A35" s="51" t="s">
        <v>48</v>
      </c>
      <c r="B35" s="51"/>
      <c r="C35" s="51"/>
      <c r="D35" s="36"/>
      <c r="E35" s="38"/>
      <c r="F35" s="38"/>
      <c r="G35" s="39">
        <f>SUM(F34)</f>
        <v>100</v>
      </c>
      <c r="H35" s="38"/>
      <c r="I35" s="38"/>
      <c r="J35" s="39">
        <f>SUM(I34)</f>
        <v>100</v>
      </c>
    </row>
    <row r="36" spans="1:10" ht="16.5" customHeight="1">
      <c r="A36" s="52" t="s">
        <v>17</v>
      </c>
      <c r="B36" s="53"/>
      <c r="C36" s="52"/>
      <c r="D36" s="54"/>
      <c r="E36" s="55"/>
      <c r="F36" s="55"/>
      <c r="G36" s="56"/>
      <c r="H36" s="55"/>
      <c r="I36" s="55"/>
      <c r="J36" s="56"/>
    </row>
    <row r="37" spans="1:10" ht="16.5" customHeight="1">
      <c r="A37" s="21">
        <v>3412</v>
      </c>
      <c r="B37" s="21">
        <v>2329</v>
      </c>
      <c r="C37" s="15" t="s">
        <v>16</v>
      </c>
      <c r="D37" s="48"/>
      <c r="E37" s="22"/>
      <c r="F37" s="18">
        <v>18000</v>
      </c>
      <c r="G37" s="19"/>
      <c r="H37" s="18">
        <v>-1000</v>
      </c>
      <c r="I37" s="23">
        <f>SUM(F37:H37)</f>
        <v>17000</v>
      </c>
      <c r="J37" s="19"/>
    </row>
    <row r="38" spans="1:10" ht="16.5" customHeight="1" thickBot="1">
      <c r="A38" s="35" t="s">
        <v>18</v>
      </c>
      <c r="B38" s="34"/>
      <c r="C38" s="35"/>
      <c r="D38" s="36"/>
      <c r="E38" s="37"/>
      <c r="F38" s="38"/>
      <c r="G38" s="39">
        <f>SUM(F37:F37)</f>
        <v>18000</v>
      </c>
      <c r="H38" s="38"/>
      <c r="I38" s="38"/>
      <c r="J38" s="39">
        <f>SUM(I37:I37)</f>
        <v>17000</v>
      </c>
    </row>
    <row r="39" spans="1:10" ht="16.5" customHeight="1">
      <c r="A39" s="52" t="s">
        <v>19</v>
      </c>
      <c r="B39" s="53"/>
      <c r="C39" s="52"/>
      <c r="D39" s="54"/>
      <c r="E39" s="55"/>
      <c r="F39" s="55"/>
      <c r="G39" s="56"/>
      <c r="H39" s="55"/>
      <c r="I39" s="55"/>
      <c r="J39" s="56"/>
    </row>
    <row r="40" spans="1:10" ht="16.5" customHeight="1">
      <c r="A40" s="21">
        <v>3613</v>
      </c>
      <c r="B40" s="21">
        <v>2132</v>
      </c>
      <c r="C40" s="15" t="s">
        <v>20</v>
      </c>
      <c r="D40" s="48"/>
      <c r="E40" s="22"/>
      <c r="F40" s="18">
        <v>12000</v>
      </c>
      <c r="G40" s="19"/>
      <c r="H40" s="18"/>
      <c r="I40" s="23">
        <f>SUM(F40:H40)</f>
        <v>12000</v>
      </c>
      <c r="J40" s="19"/>
    </row>
    <row r="41" spans="1:10" ht="16.5" customHeight="1">
      <c r="A41" s="15" t="s">
        <v>21</v>
      </c>
      <c r="B41" s="21"/>
      <c r="C41" s="15"/>
      <c r="D41" s="48"/>
      <c r="E41" s="22"/>
      <c r="F41" s="18"/>
      <c r="G41" s="19">
        <f>SUM(F40:F40)</f>
        <v>12000</v>
      </c>
      <c r="H41" s="18"/>
      <c r="I41" s="18"/>
      <c r="J41" s="19">
        <f>SUM(I40:I40)</f>
        <v>12000</v>
      </c>
    </row>
    <row r="42" spans="1:10" ht="16.5" customHeight="1">
      <c r="A42" s="52" t="s">
        <v>167</v>
      </c>
      <c r="B42" s="53"/>
      <c r="C42" s="52"/>
      <c r="D42" s="54"/>
      <c r="E42" s="55"/>
      <c r="F42" s="55"/>
      <c r="G42" s="56"/>
      <c r="H42" s="55"/>
      <c r="I42" s="55"/>
      <c r="J42" s="56"/>
    </row>
    <row r="43" spans="1:10" ht="16.5" customHeight="1">
      <c r="A43" s="21">
        <v>3633</v>
      </c>
      <c r="B43" s="21">
        <v>2119</v>
      </c>
      <c r="C43" s="15" t="s">
        <v>168</v>
      </c>
      <c r="D43" s="48"/>
      <c r="E43" s="22"/>
      <c r="F43" s="18">
        <v>1000</v>
      </c>
      <c r="G43" s="19"/>
      <c r="H43" s="18"/>
      <c r="I43" s="23">
        <f>SUM(F43:H43)</f>
        <v>1000</v>
      </c>
      <c r="J43" s="19"/>
    </row>
    <row r="44" spans="1:10" ht="16.5" customHeight="1">
      <c r="A44" s="29" t="s">
        <v>108</v>
      </c>
      <c r="B44" s="28"/>
      <c r="C44" s="29"/>
      <c r="D44" s="57"/>
      <c r="E44" s="30"/>
      <c r="F44" s="31"/>
      <c r="G44" s="32">
        <f>SUM(F43:F43)</f>
        <v>1000</v>
      </c>
      <c r="H44" s="31"/>
      <c r="I44" s="31"/>
      <c r="J44" s="32">
        <f>SUM(I43:I43)</f>
        <v>1000</v>
      </c>
    </row>
    <row r="45" spans="1:10" ht="16.5" customHeight="1">
      <c r="A45" s="15" t="s">
        <v>24</v>
      </c>
      <c r="B45" s="21"/>
      <c r="C45" s="15"/>
      <c r="D45" s="48"/>
      <c r="E45" s="22"/>
      <c r="F45" s="18"/>
      <c r="G45" s="19"/>
      <c r="H45" s="18"/>
      <c r="I45" s="18"/>
      <c r="J45" s="19"/>
    </row>
    <row r="46" spans="1:10" ht="16.5" customHeight="1">
      <c r="A46" s="21">
        <v>3722</v>
      </c>
      <c r="B46" s="21">
        <v>2112</v>
      </c>
      <c r="C46" s="15" t="s">
        <v>146</v>
      </c>
      <c r="D46" s="48"/>
      <c r="E46" s="22"/>
      <c r="F46" s="18">
        <v>11966</v>
      </c>
      <c r="G46" s="19"/>
      <c r="H46" s="18">
        <v>-1000</v>
      </c>
      <c r="I46" s="23">
        <f>SUM(F46:H46)</f>
        <v>10966</v>
      </c>
      <c r="J46" s="19"/>
    </row>
    <row r="47" spans="1:10" ht="16.5" customHeight="1">
      <c r="A47" s="15" t="s">
        <v>25</v>
      </c>
      <c r="B47" s="21"/>
      <c r="C47" s="15"/>
      <c r="D47" s="48"/>
      <c r="E47" s="22"/>
      <c r="F47" s="18"/>
      <c r="G47" s="19">
        <f>SUM(F46)</f>
        <v>11966</v>
      </c>
      <c r="H47" s="18"/>
      <c r="I47" s="18"/>
      <c r="J47" s="19">
        <f>SUM(I46)</f>
        <v>10966</v>
      </c>
    </row>
    <row r="48" spans="1:10" ht="16.5" customHeight="1">
      <c r="A48" s="52" t="s">
        <v>102</v>
      </c>
      <c r="B48" s="53"/>
      <c r="C48" s="52"/>
      <c r="D48" s="54"/>
      <c r="E48" s="58"/>
      <c r="F48" s="55"/>
      <c r="G48" s="56"/>
      <c r="H48" s="55"/>
      <c r="I48" s="55"/>
      <c r="J48" s="56"/>
    </row>
    <row r="49" spans="1:10" ht="16.5" customHeight="1">
      <c r="A49" s="21">
        <v>3725</v>
      </c>
      <c r="B49" s="21">
        <v>2324</v>
      </c>
      <c r="C49" s="15" t="s">
        <v>126</v>
      </c>
      <c r="D49" s="48"/>
      <c r="E49" s="22"/>
      <c r="F49" s="18">
        <v>21760</v>
      </c>
      <c r="G49" s="19"/>
      <c r="H49" s="18"/>
      <c r="I49" s="23">
        <f>SUM(F49:H49)</f>
        <v>21760</v>
      </c>
      <c r="J49" s="19"/>
    </row>
    <row r="50" spans="1:10" ht="16.5" customHeight="1" thickBot="1">
      <c r="A50" s="34" t="s">
        <v>26</v>
      </c>
      <c r="B50" s="34"/>
      <c r="C50" s="35"/>
      <c r="D50" s="36"/>
      <c r="E50" s="37"/>
      <c r="F50" s="38"/>
      <c r="G50" s="39">
        <f>SUM(F49)</f>
        <v>21760</v>
      </c>
      <c r="H50" s="38"/>
      <c r="I50" s="38"/>
      <c r="J50" s="39">
        <f>SUM(I49)</f>
        <v>21760</v>
      </c>
    </row>
    <row r="51" spans="1:10" ht="16.5" customHeight="1">
      <c r="A51" s="42" t="s">
        <v>60</v>
      </c>
      <c r="B51" s="42"/>
      <c r="C51" s="42"/>
      <c r="D51" s="44"/>
      <c r="E51" s="44"/>
      <c r="F51" s="45"/>
      <c r="G51" s="46"/>
      <c r="H51" s="45"/>
      <c r="I51" s="45"/>
      <c r="J51" s="46"/>
    </row>
    <row r="52" spans="1:10" ht="16.5" customHeight="1">
      <c r="A52" s="21">
        <v>3745</v>
      </c>
      <c r="B52" s="21">
        <v>2111</v>
      </c>
      <c r="C52" s="15" t="s">
        <v>10</v>
      </c>
      <c r="D52" s="22"/>
      <c r="E52" s="22"/>
      <c r="F52" s="18">
        <v>600</v>
      </c>
      <c r="G52" s="19"/>
      <c r="H52" s="18"/>
      <c r="I52" s="23">
        <f>SUM(F52:H52)</f>
        <v>600</v>
      </c>
      <c r="J52" s="26"/>
    </row>
    <row r="53" spans="1:10" ht="16.5" customHeight="1" thickBot="1">
      <c r="A53" s="35" t="s">
        <v>26</v>
      </c>
      <c r="B53" s="35"/>
      <c r="C53" s="35"/>
      <c r="D53" s="36"/>
      <c r="E53" s="37"/>
      <c r="F53" s="38"/>
      <c r="G53" s="39">
        <f>SUM(F52)</f>
        <v>600</v>
      </c>
      <c r="H53" s="38"/>
      <c r="I53" s="38"/>
      <c r="J53" s="39">
        <f>SUM(I52)</f>
        <v>600</v>
      </c>
    </row>
    <row r="54" spans="1:10" ht="16.5" customHeight="1">
      <c r="A54" s="42" t="s">
        <v>28</v>
      </c>
      <c r="B54" s="41"/>
      <c r="C54" s="42"/>
      <c r="D54" s="44"/>
      <c r="E54" s="44"/>
      <c r="F54" s="45"/>
      <c r="G54" s="46"/>
      <c r="H54" s="45"/>
      <c r="I54" s="45"/>
      <c r="J54" s="46"/>
    </row>
    <row r="55" spans="1:10" ht="16.5" customHeight="1">
      <c r="A55" s="21">
        <v>6310</v>
      </c>
      <c r="B55" s="21">
        <v>2141</v>
      </c>
      <c r="C55" s="15" t="s">
        <v>29</v>
      </c>
      <c r="D55" s="22"/>
      <c r="E55" s="22"/>
      <c r="F55" s="18">
        <v>1727.8</v>
      </c>
      <c r="G55" s="19"/>
      <c r="H55" s="18" t="s">
        <v>104</v>
      </c>
      <c r="I55" s="23">
        <f>SUM(F55:H55)</f>
        <v>1727.8</v>
      </c>
      <c r="J55" s="19"/>
    </row>
    <row r="56" spans="1:10" ht="16.5" customHeight="1">
      <c r="A56" s="21">
        <v>6310</v>
      </c>
      <c r="B56" s="21">
        <v>2142</v>
      </c>
      <c r="C56" s="15" t="s">
        <v>30</v>
      </c>
      <c r="D56" s="22"/>
      <c r="E56" s="22"/>
      <c r="F56" s="18">
        <v>54100</v>
      </c>
      <c r="G56" s="19"/>
      <c r="H56" s="18" t="s">
        <v>104</v>
      </c>
      <c r="I56" s="23">
        <f>SUM(F56:H56)</f>
        <v>54100</v>
      </c>
      <c r="J56" s="26"/>
    </row>
    <row r="57" spans="1:10" ht="16.5" customHeight="1">
      <c r="A57" s="29" t="s">
        <v>31</v>
      </c>
      <c r="B57" s="28"/>
      <c r="C57" s="29"/>
      <c r="D57" s="57"/>
      <c r="E57" s="30"/>
      <c r="F57" s="31"/>
      <c r="G57" s="32">
        <f>SUM(F55:F56)</f>
        <v>55827.8</v>
      </c>
      <c r="H57" s="31"/>
      <c r="I57" s="31"/>
      <c r="J57" s="32">
        <f>SUM(I55:I56)</f>
        <v>55827.8</v>
      </c>
    </row>
    <row r="58" spans="1:10" ht="16.5" customHeight="1">
      <c r="A58" s="15" t="s">
        <v>128</v>
      </c>
      <c r="B58" s="21"/>
      <c r="C58" s="15"/>
      <c r="D58" s="48"/>
      <c r="E58" s="22"/>
      <c r="F58" s="18"/>
      <c r="G58" s="19"/>
      <c r="H58" s="18"/>
      <c r="I58" s="18"/>
      <c r="J58" s="19"/>
    </row>
    <row r="59" spans="1:10" ht="16.5" customHeight="1">
      <c r="A59" s="15">
        <v>6402</v>
      </c>
      <c r="B59" s="21">
        <v>2324</v>
      </c>
      <c r="C59" s="15" t="s">
        <v>126</v>
      </c>
      <c r="D59" s="48"/>
      <c r="E59" s="22"/>
      <c r="F59" s="18">
        <v>24000</v>
      </c>
      <c r="G59" s="19"/>
      <c r="H59" s="18">
        <v>-11000</v>
      </c>
      <c r="I59" s="23">
        <f>SUM(F59:H59)</f>
        <v>13000</v>
      </c>
      <c r="J59" s="19"/>
    </row>
    <row r="60" spans="1:10" ht="16.5" customHeight="1">
      <c r="A60" s="15" t="s">
        <v>130</v>
      </c>
      <c r="B60" s="21"/>
      <c r="C60" s="15"/>
      <c r="D60" s="48"/>
      <c r="E60" s="22"/>
      <c r="F60" s="18"/>
      <c r="G60" s="19">
        <f>SUM(F59)</f>
        <v>24000</v>
      </c>
      <c r="H60" s="18"/>
      <c r="I60" s="18"/>
      <c r="J60" s="19">
        <f>SUM(I59)</f>
        <v>13000</v>
      </c>
    </row>
    <row r="61" spans="1:10" ht="16.5" customHeight="1">
      <c r="A61" s="59" t="s">
        <v>32</v>
      </c>
      <c r="B61" s="53"/>
      <c r="C61" s="52"/>
      <c r="D61" s="60"/>
      <c r="E61" s="60"/>
      <c r="F61" s="56">
        <f>SUM(F7:F60)</f>
        <v>4030000</v>
      </c>
      <c r="G61" s="56">
        <f>SUM(G7:G60)</f>
        <v>4030000</v>
      </c>
      <c r="H61" s="56">
        <f>SUM(H7:H60)</f>
        <v>143500</v>
      </c>
      <c r="I61" s="56">
        <f>SUM(I7:I60)</f>
        <v>4173500</v>
      </c>
      <c r="J61" s="56">
        <f>SUM(J7:J60)</f>
        <v>4173500</v>
      </c>
    </row>
    <row r="62" spans="1:10" ht="19.5" customHeight="1">
      <c r="A62" s="61" t="s">
        <v>104</v>
      </c>
      <c r="B62" s="62"/>
      <c r="C62" s="63"/>
      <c r="D62" s="64"/>
      <c r="E62" s="64"/>
      <c r="F62" s="65" t="s">
        <v>104</v>
      </c>
      <c r="G62" s="65"/>
      <c r="H62" s="65"/>
      <c r="I62" s="65" t="s">
        <v>104</v>
      </c>
      <c r="J62" s="65" t="s">
        <v>104</v>
      </c>
    </row>
    <row r="63" spans="1:10" ht="18.75">
      <c r="A63" s="67" t="s">
        <v>33</v>
      </c>
      <c r="B63" s="68"/>
      <c r="C63" s="69"/>
      <c r="D63" s="69"/>
      <c r="E63" s="70"/>
      <c r="F63" s="70"/>
      <c r="G63" s="71"/>
      <c r="H63" s="70"/>
      <c r="I63" s="70"/>
      <c r="J63" s="72"/>
    </row>
    <row r="64" spans="1:10" ht="15">
      <c r="A64" s="12" t="s">
        <v>97</v>
      </c>
      <c r="B64" s="12" t="s">
        <v>96</v>
      </c>
      <c r="C64" s="12" t="s">
        <v>0</v>
      </c>
      <c r="D64" s="12"/>
      <c r="E64" s="12"/>
      <c r="F64" s="14" t="s">
        <v>141</v>
      </c>
      <c r="G64" s="13" t="s">
        <v>140</v>
      </c>
      <c r="H64" s="14" t="s">
        <v>134</v>
      </c>
      <c r="I64" s="14" t="s">
        <v>137</v>
      </c>
      <c r="J64" s="14" t="s">
        <v>140</v>
      </c>
    </row>
    <row r="65" spans="1:10" ht="16.5" customHeight="1">
      <c r="A65" s="15" t="s">
        <v>35</v>
      </c>
      <c r="B65" s="12"/>
      <c r="C65" s="73"/>
      <c r="D65" s="74"/>
      <c r="E65" s="18"/>
      <c r="F65" s="18"/>
      <c r="G65" s="19"/>
      <c r="H65" s="18"/>
      <c r="I65" s="18"/>
      <c r="J65" s="19"/>
    </row>
    <row r="66" spans="1:10" ht="16.5" customHeight="1">
      <c r="A66" s="21">
        <v>2212</v>
      </c>
      <c r="B66" s="21">
        <v>5139</v>
      </c>
      <c r="C66" s="15" t="s">
        <v>51</v>
      </c>
      <c r="D66" s="22"/>
      <c r="E66" s="18"/>
      <c r="F66" s="18">
        <v>10000</v>
      </c>
      <c r="G66" s="19"/>
      <c r="H66" s="18" t="s">
        <v>104</v>
      </c>
      <c r="I66" s="23">
        <f>SUM(F66:H66)</f>
        <v>10000</v>
      </c>
      <c r="J66" s="19"/>
    </row>
    <row r="67" spans="1:10" ht="16.5" customHeight="1">
      <c r="A67" s="21">
        <v>2212</v>
      </c>
      <c r="B67" s="21">
        <v>5169</v>
      </c>
      <c r="C67" s="15" t="s">
        <v>37</v>
      </c>
      <c r="D67" s="22"/>
      <c r="E67" s="18"/>
      <c r="F67" s="18">
        <v>62450</v>
      </c>
      <c r="G67" s="19"/>
      <c r="H67" s="18" t="s">
        <v>104</v>
      </c>
      <c r="I67" s="23">
        <f>SUM(F67:H67)</f>
        <v>62450</v>
      </c>
      <c r="J67" s="19"/>
    </row>
    <row r="68" spans="1:10" ht="16.5" customHeight="1">
      <c r="A68" s="21">
        <v>2212</v>
      </c>
      <c r="B68" s="21">
        <v>5171</v>
      </c>
      <c r="C68" s="15" t="s">
        <v>38</v>
      </c>
      <c r="D68" s="48"/>
      <c r="E68" s="18"/>
      <c r="F68" s="18">
        <v>922900</v>
      </c>
      <c r="G68" s="19"/>
      <c r="H68" s="18">
        <v>-40000</v>
      </c>
      <c r="I68" s="23">
        <f>SUM(F68:H68)</f>
        <v>882900</v>
      </c>
      <c r="J68" s="19"/>
    </row>
    <row r="69" spans="1:10" ht="16.5" customHeight="1" thickBot="1">
      <c r="A69" s="35" t="s">
        <v>40</v>
      </c>
      <c r="B69" s="34"/>
      <c r="C69" s="35"/>
      <c r="D69" s="36"/>
      <c r="E69" s="38"/>
      <c r="F69" s="38"/>
      <c r="G69" s="39">
        <f>SUM(F66:F68)</f>
        <v>995350</v>
      </c>
      <c r="H69" s="38"/>
      <c r="I69" s="38"/>
      <c r="J69" s="39">
        <f>SUM(I66:I68)</f>
        <v>955350</v>
      </c>
    </row>
    <row r="70" spans="1:10" ht="16.5" customHeight="1">
      <c r="A70" s="42" t="s">
        <v>147</v>
      </c>
      <c r="B70" s="41"/>
      <c r="C70" s="42"/>
      <c r="D70" s="43"/>
      <c r="E70" s="45"/>
      <c r="F70" s="45"/>
      <c r="G70" s="46"/>
      <c r="H70" s="45"/>
      <c r="I70" s="45"/>
      <c r="J70" s="46"/>
    </row>
    <row r="71" spans="1:10" ht="16.5" customHeight="1">
      <c r="A71" s="21">
        <v>2292</v>
      </c>
      <c r="B71" s="21">
        <v>5339</v>
      </c>
      <c r="C71" s="15" t="s">
        <v>116</v>
      </c>
      <c r="D71" s="48"/>
      <c r="E71" s="18"/>
      <c r="F71" s="18">
        <v>16520</v>
      </c>
      <c r="G71" s="19"/>
      <c r="H71" s="18" t="s">
        <v>104</v>
      </c>
      <c r="I71" s="23">
        <f>SUM(F71:H71)</f>
        <v>16520</v>
      </c>
      <c r="J71" s="19"/>
    </row>
    <row r="72" spans="1:10" ht="16.5" customHeight="1" thickBot="1">
      <c r="A72" s="35" t="s">
        <v>41</v>
      </c>
      <c r="B72" s="34"/>
      <c r="C72" s="35"/>
      <c r="D72" s="36"/>
      <c r="E72" s="38"/>
      <c r="F72" s="38"/>
      <c r="G72" s="39">
        <f>SUM(F71:F71)</f>
        <v>16520</v>
      </c>
      <c r="H72" s="38"/>
      <c r="I72" s="38"/>
      <c r="J72" s="39">
        <f>SUM(I71:I71)</f>
        <v>16520</v>
      </c>
    </row>
    <row r="73" spans="1:10" ht="16.5" customHeight="1">
      <c r="A73" s="42" t="s">
        <v>86</v>
      </c>
      <c r="B73" s="41"/>
      <c r="C73" s="42"/>
      <c r="D73" s="43"/>
      <c r="E73" s="45"/>
      <c r="F73" s="45"/>
      <c r="G73" s="46"/>
      <c r="H73" s="45"/>
      <c r="I73" s="45"/>
      <c r="J73" s="46"/>
    </row>
    <row r="74" spans="1:10" ht="16.5" customHeight="1">
      <c r="A74" s="21">
        <v>2310</v>
      </c>
      <c r="B74" s="21">
        <v>5139</v>
      </c>
      <c r="C74" s="15" t="s">
        <v>42</v>
      </c>
      <c r="D74" s="48"/>
      <c r="E74" s="18"/>
      <c r="F74" s="18">
        <v>1000</v>
      </c>
      <c r="G74" s="19"/>
      <c r="H74" s="18"/>
      <c r="I74" s="23">
        <f>SUM(F74:H74)</f>
        <v>1000</v>
      </c>
      <c r="J74" s="19"/>
    </row>
    <row r="75" spans="1:10" ht="16.5" customHeight="1" thickBot="1">
      <c r="A75" s="35" t="s">
        <v>87</v>
      </c>
      <c r="B75" s="34"/>
      <c r="C75" s="35"/>
      <c r="D75" s="36"/>
      <c r="E75" s="38"/>
      <c r="F75" s="38"/>
      <c r="G75" s="39">
        <v>1000</v>
      </c>
      <c r="H75" s="38"/>
      <c r="I75" s="38"/>
      <c r="J75" s="39">
        <v>1000</v>
      </c>
    </row>
    <row r="76" spans="1:10" ht="16.5" customHeight="1">
      <c r="A76" s="42" t="s">
        <v>9</v>
      </c>
      <c r="B76" s="41"/>
      <c r="C76" s="42"/>
      <c r="D76" s="44"/>
      <c r="E76" s="45"/>
      <c r="F76" s="45"/>
      <c r="G76" s="46"/>
      <c r="H76" s="45"/>
      <c r="I76" s="45"/>
      <c r="J76" s="46"/>
    </row>
    <row r="77" spans="1:10" ht="16.5" customHeight="1">
      <c r="A77" s="21">
        <v>2321</v>
      </c>
      <c r="B77" s="21">
        <v>5169</v>
      </c>
      <c r="C77" s="15" t="s">
        <v>37</v>
      </c>
      <c r="D77" s="22"/>
      <c r="E77" s="18"/>
      <c r="F77" s="18">
        <v>35000</v>
      </c>
      <c r="G77" s="19"/>
      <c r="H77" s="18"/>
      <c r="I77" s="23">
        <f>SUM(F77:H77)</f>
        <v>35000</v>
      </c>
      <c r="J77" s="19"/>
    </row>
    <row r="78" spans="1:10" ht="16.5" customHeight="1">
      <c r="A78" s="21">
        <v>2321</v>
      </c>
      <c r="B78" s="21">
        <v>6121</v>
      </c>
      <c r="C78" s="15" t="s">
        <v>39</v>
      </c>
      <c r="D78" s="22"/>
      <c r="E78" s="18"/>
      <c r="F78" s="18">
        <v>95000</v>
      </c>
      <c r="G78" s="19"/>
      <c r="H78" s="18">
        <v>-80000</v>
      </c>
      <c r="I78" s="23">
        <f>SUM(F78:H78)</f>
        <v>15000</v>
      </c>
      <c r="J78" s="19"/>
    </row>
    <row r="79" spans="1:10" ht="16.5" customHeight="1" thickBot="1">
      <c r="A79" s="35" t="s">
        <v>11</v>
      </c>
      <c r="B79" s="34"/>
      <c r="C79" s="35"/>
      <c r="D79" s="36"/>
      <c r="E79" s="38"/>
      <c r="F79" s="38"/>
      <c r="G79" s="39">
        <f>SUM(F77:F78)</f>
        <v>130000</v>
      </c>
      <c r="H79" s="38"/>
      <c r="I79" s="38"/>
      <c r="J79" s="39">
        <f>SUM(I77:I78)</f>
        <v>50000</v>
      </c>
    </row>
    <row r="80" spans="1:10" ht="16.5" customHeight="1">
      <c r="A80" s="42" t="s">
        <v>91</v>
      </c>
      <c r="B80" s="41"/>
      <c r="C80" s="42"/>
      <c r="D80" s="43"/>
      <c r="E80" s="45"/>
      <c r="F80" s="45"/>
      <c r="G80" s="43"/>
      <c r="H80" s="45"/>
      <c r="I80" s="45"/>
      <c r="J80" s="46"/>
    </row>
    <row r="81" spans="1:10" ht="16.5" customHeight="1">
      <c r="A81" s="21">
        <v>2349</v>
      </c>
      <c r="B81" s="21">
        <v>5222</v>
      </c>
      <c r="C81" s="15" t="s">
        <v>127</v>
      </c>
      <c r="D81" s="48"/>
      <c r="E81" s="18"/>
      <c r="F81" s="18">
        <v>5000</v>
      </c>
      <c r="G81" s="48"/>
      <c r="H81" s="18"/>
      <c r="I81" s="23">
        <f>SUM(F81:H81)</f>
        <v>5000</v>
      </c>
      <c r="J81" s="19"/>
    </row>
    <row r="82" spans="1:10" ht="16.5" customHeight="1" thickBot="1">
      <c r="A82" s="35" t="s">
        <v>92</v>
      </c>
      <c r="B82" s="34"/>
      <c r="C82" s="35"/>
      <c r="D82" s="36"/>
      <c r="E82" s="38"/>
      <c r="F82" s="38"/>
      <c r="G82" s="36">
        <f>SUM(F81)</f>
        <v>5000</v>
      </c>
      <c r="H82" s="38"/>
      <c r="I82" s="38"/>
      <c r="J82" s="39">
        <f>SUM(I81)</f>
        <v>5000</v>
      </c>
    </row>
    <row r="83" spans="1:10" ht="16.5" customHeight="1">
      <c r="A83" s="42" t="s">
        <v>118</v>
      </c>
      <c r="B83" s="41"/>
      <c r="C83" s="42"/>
      <c r="D83" s="43"/>
      <c r="E83" s="45"/>
      <c r="F83" s="45"/>
      <c r="G83" s="46"/>
      <c r="H83" s="45"/>
      <c r="I83" s="45"/>
      <c r="J83" s="46"/>
    </row>
    <row r="84" spans="1:10" ht="16.5" customHeight="1">
      <c r="A84" s="21">
        <v>3111</v>
      </c>
      <c r="B84" s="21">
        <v>5169</v>
      </c>
      <c r="C84" s="15" t="s">
        <v>37</v>
      </c>
      <c r="D84" s="75"/>
      <c r="E84" s="76"/>
      <c r="F84" s="18">
        <v>20000</v>
      </c>
      <c r="G84" s="19"/>
      <c r="H84" s="18">
        <v>-20000</v>
      </c>
      <c r="I84" s="23">
        <f>SUM(F84:H84)</f>
        <v>0</v>
      </c>
      <c r="J84" s="26"/>
    </row>
    <row r="85" spans="1:10" ht="16.5" customHeight="1">
      <c r="A85" s="21">
        <v>3111</v>
      </c>
      <c r="B85" s="21">
        <v>5171</v>
      </c>
      <c r="C85" s="15" t="s">
        <v>38</v>
      </c>
      <c r="D85" s="75"/>
      <c r="E85" s="76"/>
      <c r="F85" s="18">
        <v>238000</v>
      </c>
      <c r="G85" s="19"/>
      <c r="H85" s="18">
        <v>-133940</v>
      </c>
      <c r="I85" s="23">
        <f>SUM(F85:H85)</f>
        <v>104060</v>
      </c>
      <c r="J85" s="26"/>
    </row>
    <row r="86" spans="1:10" ht="16.5" customHeight="1">
      <c r="A86" s="21">
        <v>3111</v>
      </c>
      <c r="B86" s="21">
        <v>5194</v>
      </c>
      <c r="C86" s="15" t="s">
        <v>34</v>
      </c>
      <c r="D86" s="75"/>
      <c r="E86" s="76"/>
      <c r="F86" s="18">
        <v>2000</v>
      </c>
      <c r="G86" s="19"/>
      <c r="H86" s="18" t="s">
        <v>104</v>
      </c>
      <c r="I86" s="23">
        <f>SUM(F86:H86)</f>
        <v>2000</v>
      </c>
      <c r="J86" s="26"/>
    </row>
    <row r="87" spans="1:10" ht="16.5" customHeight="1">
      <c r="A87" s="21">
        <v>3111</v>
      </c>
      <c r="B87" s="21">
        <v>5331</v>
      </c>
      <c r="C87" s="15" t="s">
        <v>164</v>
      </c>
      <c r="D87" s="48"/>
      <c r="E87" s="18"/>
      <c r="F87" s="18">
        <v>450000</v>
      </c>
      <c r="G87" s="48"/>
      <c r="H87" s="18"/>
      <c r="I87" s="23">
        <f>SUM(F87:H87)</f>
        <v>450000</v>
      </c>
      <c r="J87" s="19"/>
    </row>
    <row r="88" spans="1:10" ht="16.5" customHeight="1">
      <c r="A88" s="21">
        <v>3111</v>
      </c>
      <c r="B88" s="21">
        <v>5336</v>
      </c>
      <c r="C88" s="15" t="s">
        <v>163</v>
      </c>
      <c r="D88" s="48"/>
      <c r="E88" s="18"/>
      <c r="F88" s="18">
        <v>178756.2</v>
      </c>
      <c r="G88" s="48"/>
      <c r="H88" s="18" t="s">
        <v>104</v>
      </c>
      <c r="I88" s="23">
        <f>SUM(F88:H88)</f>
        <v>178756.2</v>
      </c>
      <c r="J88" s="19"/>
    </row>
    <row r="89" spans="1:10" ht="16.5" customHeight="1">
      <c r="A89" s="21">
        <v>3111</v>
      </c>
      <c r="B89" s="21">
        <v>6121</v>
      </c>
      <c r="C89" s="15" t="s">
        <v>39</v>
      </c>
      <c r="D89" s="48"/>
      <c r="E89" s="18"/>
      <c r="F89" s="18">
        <v>144193.8</v>
      </c>
      <c r="G89" s="48"/>
      <c r="H89" s="18">
        <v>-144193.8</v>
      </c>
      <c r="I89" s="18">
        <f>SUM(F89:H89)</f>
        <v>0</v>
      </c>
      <c r="J89" s="19"/>
    </row>
    <row r="90" spans="1:10" ht="16.5" customHeight="1" thickBot="1">
      <c r="A90" s="35" t="s">
        <v>12</v>
      </c>
      <c r="B90" s="34"/>
      <c r="C90" s="35"/>
      <c r="D90" s="36"/>
      <c r="E90" s="38"/>
      <c r="F90" s="38"/>
      <c r="G90" s="36">
        <f>SUM(F84:F89)</f>
        <v>1032950</v>
      </c>
      <c r="H90" s="38"/>
      <c r="I90" s="38"/>
      <c r="J90" s="39">
        <f>SUM(I84:I89)</f>
        <v>734816.2</v>
      </c>
    </row>
    <row r="91" spans="1:10" ht="16.5" customHeight="1">
      <c r="A91" s="42" t="s">
        <v>13</v>
      </c>
      <c r="B91" s="41"/>
      <c r="C91" s="42"/>
      <c r="D91" s="43"/>
      <c r="E91" s="45"/>
      <c r="F91" s="45"/>
      <c r="G91" s="46"/>
      <c r="H91" s="45"/>
      <c r="I91" s="45"/>
      <c r="J91" s="46"/>
    </row>
    <row r="92" spans="1:10" ht="16.5" customHeight="1">
      <c r="A92" s="21">
        <v>3314</v>
      </c>
      <c r="B92" s="21">
        <v>5021</v>
      </c>
      <c r="C92" s="15" t="s">
        <v>36</v>
      </c>
      <c r="D92" s="22"/>
      <c r="E92" s="18"/>
      <c r="F92" s="18">
        <v>10000</v>
      </c>
      <c r="G92" s="19"/>
      <c r="H92" s="18"/>
      <c r="I92" s="23">
        <f>SUM(F92:H92)</f>
        <v>10000</v>
      </c>
      <c r="J92" s="19"/>
    </row>
    <row r="93" spans="1:10" ht="16.5" customHeight="1">
      <c r="A93" s="21">
        <v>3314</v>
      </c>
      <c r="B93" s="21">
        <v>5136</v>
      </c>
      <c r="C93" s="15" t="s">
        <v>90</v>
      </c>
      <c r="D93" s="22"/>
      <c r="E93" s="18"/>
      <c r="F93" s="18">
        <v>200</v>
      </c>
      <c r="G93" s="19"/>
      <c r="H93" s="18" t="s">
        <v>104</v>
      </c>
      <c r="I93" s="23">
        <f>SUM(F93:H93)</f>
        <v>200</v>
      </c>
      <c r="J93" s="19"/>
    </row>
    <row r="94" spans="1:10" ht="16.5" customHeight="1">
      <c r="A94" s="21">
        <v>3314</v>
      </c>
      <c r="B94" s="21">
        <v>5139</v>
      </c>
      <c r="C94" s="15" t="s">
        <v>42</v>
      </c>
      <c r="D94" s="48"/>
      <c r="E94" s="18"/>
      <c r="F94" s="18">
        <v>500</v>
      </c>
      <c r="G94" s="19"/>
      <c r="H94" s="18"/>
      <c r="I94" s="23">
        <f>SUM(F94:H94)</f>
        <v>500</v>
      </c>
      <c r="J94" s="19"/>
    </row>
    <row r="95" spans="1:10" ht="16.5" customHeight="1">
      <c r="A95" s="21">
        <v>3314</v>
      </c>
      <c r="B95" s="21">
        <v>5169</v>
      </c>
      <c r="C95" s="15" t="s">
        <v>37</v>
      </c>
      <c r="D95" s="48"/>
      <c r="E95" s="18"/>
      <c r="F95" s="18">
        <v>5000</v>
      </c>
      <c r="G95" s="19"/>
      <c r="H95" s="18"/>
      <c r="I95" s="23">
        <f>SUM(F95:H95)</f>
        <v>5000</v>
      </c>
      <c r="J95" s="19"/>
    </row>
    <row r="96" spans="1:10" ht="16.5" customHeight="1" thickBot="1">
      <c r="A96" s="35" t="s">
        <v>14</v>
      </c>
      <c r="B96" s="34"/>
      <c r="C96" s="35"/>
      <c r="D96" s="36"/>
      <c r="E96" s="38"/>
      <c r="F96" s="38"/>
      <c r="G96" s="39">
        <f>SUM(F92:F95)</f>
        <v>15700</v>
      </c>
      <c r="H96" s="38"/>
      <c r="I96" s="38"/>
      <c r="J96" s="39">
        <f>SUM(I92:I95)</f>
        <v>15700</v>
      </c>
    </row>
    <row r="97" spans="1:10" ht="16.5" customHeight="1">
      <c r="A97" s="42" t="s">
        <v>178</v>
      </c>
      <c r="B97" s="41"/>
      <c r="C97" s="42"/>
      <c r="D97" s="44"/>
      <c r="E97" s="45"/>
      <c r="F97" s="45"/>
      <c r="G97" s="45"/>
      <c r="H97" s="45"/>
      <c r="I97" s="45"/>
      <c r="J97" s="45"/>
    </row>
    <row r="98" spans="1:10" ht="16.5" customHeight="1">
      <c r="A98" s="21">
        <v>3319</v>
      </c>
      <c r="B98" s="21">
        <v>5194</v>
      </c>
      <c r="C98" s="15" t="s">
        <v>34</v>
      </c>
      <c r="D98" s="22"/>
      <c r="E98" s="18"/>
      <c r="F98" s="18">
        <v>5500</v>
      </c>
      <c r="G98" s="22"/>
      <c r="H98" s="18" t="s">
        <v>104</v>
      </c>
      <c r="I98" s="23">
        <f>SUM(F98:H98)</f>
        <v>5500</v>
      </c>
      <c r="J98" s="18"/>
    </row>
    <row r="99" spans="1:10" ht="16.5" customHeight="1" thickBot="1">
      <c r="A99" s="136" t="s">
        <v>179</v>
      </c>
      <c r="B99" s="34"/>
      <c r="C99" s="35"/>
      <c r="D99" s="37"/>
      <c r="E99" s="38"/>
      <c r="F99" s="38"/>
      <c r="G99" s="36">
        <f>SUM(F98)</f>
        <v>5500</v>
      </c>
      <c r="H99" s="38"/>
      <c r="I99" s="38"/>
      <c r="J99" s="39">
        <f>SUM(I98)</f>
        <v>5500</v>
      </c>
    </row>
    <row r="100" spans="1:10" ht="16.5" customHeight="1">
      <c r="A100" s="77" t="s">
        <v>184</v>
      </c>
      <c r="B100" s="53"/>
      <c r="C100" s="52"/>
      <c r="D100" s="54"/>
      <c r="E100" s="55"/>
      <c r="F100" s="55"/>
      <c r="G100" s="54"/>
      <c r="H100" s="55"/>
      <c r="I100" s="55"/>
      <c r="J100" s="56"/>
    </row>
    <row r="101" spans="1:10" ht="16.5" customHeight="1">
      <c r="A101" s="21">
        <v>3326</v>
      </c>
      <c r="B101" s="21">
        <v>5139</v>
      </c>
      <c r="C101" s="15" t="s">
        <v>51</v>
      </c>
      <c r="D101" s="48"/>
      <c r="E101" s="18"/>
      <c r="F101" s="18" t="s">
        <v>104</v>
      </c>
      <c r="G101" s="48"/>
      <c r="H101" s="18">
        <v>500</v>
      </c>
      <c r="I101" s="23">
        <f>SUM(F101:H101)</f>
        <v>500</v>
      </c>
      <c r="J101" s="19"/>
    </row>
    <row r="102" spans="1:10" ht="16.5" customHeight="1" thickBot="1">
      <c r="A102" s="142" t="s">
        <v>183</v>
      </c>
      <c r="B102" s="34"/>
      <c r="C102" s="35"/>
      <c r="D102" s="36"/>
      <c r="E102" s="38"/>
      <c r="F102" s="38"/>
      <c r="G102" s="36">
        <f>SUM(F101)</f>
        <v>0</v>
      </c>
      <c r="H102" s="38"/>
      <c r="I102" s="38"/>
      <c r="J102" s="39">
        <f>SUM(I101)</f>
        <v>500</v>
      </c>
    </row>
    <row r="103" spans="1:10" ht="16.5" customHeight="1">
      <c r="A103" s="42" t="s">
        <v>45</v>
      </c>
      <c r="B103" s="41"/>
      <c r="C103" s="42"/>
      <c r="D103" s="44"/>
      <c r="E103" s="45"/>
      <c r="F103" s="45"/>
      <c r="G103" s="45"/>
      <c r="H103" s="45"/>
      <c r="I103" s="45"/>
      <c r="J103" s="45"/>
    </row>
    <row r="104" spans="1:10" ht="16.5" customHeight="1">
      <c r="A104" s="21">
        <v>3330</v>
      </c>
      <c r="B104" s="21">
        <v>5223</v>
      </c>
      <c r="C104" s="15" t="s">
        <v>46</v>
      </c>
      <c r="D104" s="22"/>
      <c r="E104" s="18"/>
      <c r="F104" s="18">
        <v>10000</v>
      </c>
      <c r="G104" s="22"/>
      <c r="H104" s="18"/>
      <c r="I104" s="23">
        <f>SUM(F104:H104)</f>
        <v>10000</v>
      </c>
      <c r="J104" s="18"/>
    </row>
    <row r="105" spans="1:10" ht="16.5" customHeight="1" thickBot="1">
      <c r="A105" s="33" t="s">
        <v>47</v>
      </c>
      <c r="B105" s="34"/>
      <c r="C105" s="35"/>
      <c r="D105" s="37"/>
      <c r="E105" s="38"/>
      <c r="F105" s="38"/>
      <c r="G105" s="36">
        <f>SUM(F104)</f>
        <v>10000</v>
      </c>
      <c r="H105" s="38"/>
      <c r="I105" s="38"/>
      <c r="J105" s="39">
        <f>SUM(I104)</f>
        <v>10000</v>
      </c>
    </row>
    <row r="106" spans="1:10" ht="16.5" customHeight="1">
      <c r="A106" s="77" t="s">
        <v>131</v>
      </c>
      <c r="B106" s="53"/>
      <c r="C106" s="52"/>
      <c r="D106" s="54"/>
      <c r="E106" s="55"/>
      <c r="F106" s="55"/>
      <c r="G106" s="54"/>
      <c r="H106" s="55"/>
      <c r="I106" s="55"/>
      <c r="J106" s="56"/>
    </row>
    <row r="107" spans="1:10" ht="16.5" customHeight="1">
      <c r="A107" s="21">
        <v>3349</v>
      </c>
      <c r="B107" s="21">
        <v>5139</v>
      </c>
      <c r="C107" s="15" t="s">
        <v>51</v>
      </c>
      <c r="D107" s="48"/>
      <c r="E107" s="18"/>
      <c r="F107" s="18">
        <v>5000</v>
      </c>
      <c r="G107" s="48"/>
      <c r="H107" s="18"/>
      <c r="I107" s="23">
        <f>SUM(F107:H107)</f>
        <v>5000</v>
      </c>
      <c r="J107" s="19"/>
    </row>
    <row r="108" spans="1:10" ht="16.5" customHeight="1" thickBot="1">
      <c r="A108" s="33" t="s">
        <v>119</v>
      </c>
      <c r="B108" s="34"/>
      <c r="C108" s="35"/>
      <c r="D108" s="36"/>
      <c r="E108" s="38"/>
      <c r="F108" s="38"/>
      <c r="G108" s="36">
        <f>SUM(F107)</f>
        <v>5000</v>
      </c>
      <c r="H108" s="38"/>
      <c r="I108" s="38"/>
      <c r="J108" s="39">
        <f>SUM(I107)</f>
        <v>5000</v>
      </c>
    </row>
    <row r="109" spans="1:10" ht="16.5" customHeight="1">
      <c r="A109" s="42" t="s">
        <v>49</v>
      </c>
      <c r="B109" s="41"/>
      <c r="C109" s="42"/>
      <c r="D109" s="43"/>
      <c r="E109" s="45"/>
      <c r="F109" s="45"/>
      <c r="G109" s="46"/>
      <c r="H109" s="45"/>
      <c r="I109" s="45"/>
      <c r="J109" s="46"/>
    </row>
    <row r="110" spans="1:10" ht="16.5" customHeight="1">
      <c r="A110" s="53">
        <v>3399</v>
      </c>
      <c r="B110" s="53">
        <v>5021</v>
      </c>
      <c r="C110" s="52" t="s">
        <v>36</v>
      </c>
      <c r="D110" s="54"/>
      <c r="E110" s="55"/>
      <c r="F110" s="55">
        <v>6000</v>
      </c>
      <c r="G110" s="56"/>
      <c r="H110" s="55" t="s">
        <v>104</v>
      </c>
      <c r="I110" s="23">
        <f aca="true" t="shared" si="1" ref="I110:I115">SUM(F110:H110)</f>
        <v>6000</v>
      </c>
      <c r="J110" s="56"/>
    </row>
    <row r="111" spans="1:10" ht="16.5" customHeight="1">
      <c r="A111" s="21">
        <v>3399</v>
      </c>
      <c r="B111" s="21">
        <v>5139</v>
      </c>
      <c r="C111" s="15" t="s">
        <v>42</v>
      </c>
      <c r="D111" s="22"/>
      <c r="E111" s="18"/>
      <c r="F111" s="18">
        <v>9000</v>
      </c>
      <c r="G111" s="48"/>
      <c r="H111" s="18">
        <v>2500</v>
      </c>
      <c r="I111" s="23">
        <f t="shared" si="1"/>
        <v>11500</v>
      </c>
      <c r="J111" s="19"/>
    </row>
    <row r="112" spans="1:10" ht="16.5" customHeight="1">
      <c r="A112" s="21">
        <v>3399</v>
      </c>
      <c r="B112" s="21">
        <v>5169</v>
      </c>
      <c r="C112" s="15" t="s">
        <v>37</v>
      </c>
      <c r="D112" s="22"/>
      <c r="E112" s="18"/>
      <c r="F112" s="18">
        <v>2000</v>
      </c>
      <c r="G112" s="48"/>
      <c r="H112" s="18" t="s">
        <v>104</v>
      </c>
      <c r="I112" s="23">
        <f t="shared" si="1"/>
        <v>2000</v>
      </c>
      <c r="J112" s="19"/>
    </row>
    <row r="113" spans="1:10" ht="16.5" customHeight="1">
      <c r="A113" s="21">
        <v>3399</v>
      </c>
      <c r="B113" s="21">
        <v>5175</v>
      </c>
      <c r="C113" s="15" t="s">
        <v>43</v>
      </c>
      <c r="D113" s="22"/>
      <c r="E113" s="18"/>
      <c r="F113" s="18">
        <v>10000</v>
      </c>
      <c r="G113" s="48"/>
      <c r="H113" s="18"/>
      <c r="I113" s="23">
        <f t="shared" si="1"/>
        <v>10000</v>
      </c>
      <c r="J113" s="19"/>
    </row>
    <row r="114" spans="1:10" ht="16.5" customHeight="1">
      <c r="A114" s="21">
        <v>3399</v>
      </c>
      <c r="B114" s="21">
        <v>5194</v>
      </c>
      <c r="C114" s="15" t="s">
        <v>34</v>
      </c>
      <c r="D114" s="48"/>
      <c r="E114" s="18"/>
      <c r="F114" s="18">
        <v>16000</v>
      </c>
      <c r="G114" s="48"/>
      <c r="H114" s="18" t="s">
        <v>104</v>
      </c>
      <c r="I114" s="23">
        <f t="shared" si="1"/>
        <v>16000</v>
      </c>
      <c r="J114" s="19"/>
    </row>
    <row r="115" spans="1:10" ht="16.5" customHeight="1">
      <c r="A115" s="28">
        <v>3399</v>
      </c>
      <c r="B115" s="28">
        <v>5492</v>
      </c>
      <c r="C115" s="29" t="s">
        <v>149</v>
      </c>
      <c r="D115" s="57"/>
      <c r="E115" s="31"/>
      <c r="F115" s="31">
        <v>9000</v>
      </c>
      <c r="G115" s="57"/>
      <c r="H115" s="31">
        <v>4000</v>
      </c>
      <c r="I115" s="23">
        <f t="shared" si="1"/>
        <v>13000</v>
      </c>
      <c r="J115" s="32"/>
    </row>
    <row r="116" spans="1:10" ht="16.5" customHeight="1" thickBot="1">
      <c r="A116" s="35" t="s">
        <v>50</v>
      </c>
      <c r="B116" s="34"/>
      <c r="C116" s="35"/>
      <c r="D116" s="36"/>
      <c r="E116" s="38"/>
      <c r="F116" s="38"/>
      <c r="G116" s="36">
        <f>SUM(F110:F115)</f>
        <v>52000</v>
      </c>
      <c r="H116" s="78"/>
      <c r="I116" s="38"/>
      <c r="J116" s="39">
        <f>SUM(I110:I115)</f>
        <v>58500</v>
      </c>
    </row>
    <row r="117" spans="1:10" ht="16.5" customHeight="1">
      <c r="A117" s="42" t="s">
        <v>17</v>
      </c>
      <c r="B117" s="41"/>
      <c r="C117" s="42"/>
      <c r="D117" s="43"/>
      <c r="E117" s="45"/>
      <c r="F117" s="45"/>
      <c r="G117" s="46"/>
      <c r="H117" s="45"/>
      <c r="I117" s="45"/>
      <c r="J117" s="46"/>
    </row>
    <row r="118" spans="1:10" ht="16.5" customHeight="1">
      <c r="A118" s="53">
        <v>3412</v>
      </c>
      <c r="B118" s="53">
        <v>5137</v>
      </c>
      <c r="C118" s="52" t="s">
        <v>142</v>
      </c>
      <c r="D118" s="54"/>
      <c r="E118" s="55"/>
      <c r="F118" s="55">
        <v>19500</v>
      </c>
      <c r="G118" s="56"/>
      <c r="H118" s="55"/>
      <c r="I118" s="23">
        <f aca="true" t="shared" si="2" ref="I118:I126">SUM(F118:H118)</f>
        <v>19500</v>
      </c>
      <c r="J118" s="56"/>
    </row>
    <row r="119" spans="1:10" ht="16.5" customHeight="1">
      <c r="A119" s="21">
        <v>3412</v>
      </c>
      <c r="B119" s="21">
        <v>5021</v>
      </c>
      <c r="C119" s="15" t="s">
        <v>36</v>
      </c>
      <c r="D119" s="48"/>
      <c r="E119" s="18"/>
      <c r="F119" s="18">
        <v>6000</v>
      </c>
      <c r="G119" s="19"/>
      <c r="H119" s="18"/>
      <c r="I119" s="23">
        <f t="shared" si="2"/>
        <v>6000</v>
      </c>
      <c r="J119" s="19"/>
    </row>
    <row r="120" spans="1:10" ht="16.5" customHeight="1">
      <c r="A120" s="21">
        <v>3412</v>
      </c>
      <c r="B120" s="21">
        <v>5139</v>
      </c>
      <c r="C120" s="15" t="s">
        <v>51</v>
      </c>
      <c r="D120" s="48"/>
      <c r="E120" s="18"/>
      <c r="F120" s="18">
        <v>10200</v>
      </c>
      <c r="G120" s="19"/>
      <c r="H120" s="18" t="s">
        <v>104</v>
      </c>
      <c r="I120" s="23">
        <f t="shared" si="2"/>
        <v>10200</v>
      </c>
      <c r="J120" s="19"/>
    </row>
    <row r="121" spans="1:10" ht="16.5" customHeight="1">
      <c r="A121" s="21">
        <v>3412</v>
      </c>
      <c r="B121" s="79">
        <v>5151</v>
      </c>
      <c r="C121" s="17" t="s">
        <v>71</v>
      </c>
      <c r="D121" s="18"/>
      <c r="E121" s="18"/>
      <c r="F121" s="18">
        <v>1000</v>
      </c>
      <c r="G121" s="19"/>
      <c r="H121" s="18">
        <v>1000</v>
      </c>
      <c r="I121" s="23">
        <f t="shared" si="2"/>
        <v>2000</v>
      </c>
      <c r="J121" s="19"/>
    </row>
    <row r="122" spans="1:10" ht="16.5" customHeight="1">
      <c r="A122" s="79">
        <v>3412</v>
      </c>
      <c r="B122" s="21">
        <v>5154</v>
      </c>
      <c r="C122" s="15" t="s">
        <v>52</v>
      </c>
      <c r="D122" s="48"/>
      <c r="E122" s="18"/>
      <c r="F122" s="18">
        <v>8000</v>
      </c>
      <c r="G122" s="19"/>
      <c r="H122" s="18"/>
      <c r="I122" s="23">
        <f t="shared" si="2"/>
        <v>8000</v>
      </c>
      <c r="J122" s="19"/>
    </row>
    <row r="123" spans="1:10" ht="16.5" customHeight="1">
      <c r="A123" s="21">
        <v>3412</v>
      </c>
      <c r="B123" s="21">
        <v>5169</v>
      </c>
      <c r="C123" s="15" t="s">
        <v>37</v>
      </c>
      <c r="D123" s="48"/>
      <c r="E123" s="18"/>
      <c r="F123" s="18">
        <v>20000</v>
      </c>
      <c r="G123" s="19"/>
      <c r="H123" s="18"/>
      <c r="I123" s="23">
        <f t="shared" si="2"/>
        <v>20000</v>
      </c>
      <c r="J123" s="19"/>
    </row>
    <row r="124" spans="1:10" ht="16.5" customHeight="1">
      <c r="A124" s="79">
        <v>3412</v>
      </c>
      <c r="B124" s="79">
        <v>5171</v>
      </c>
      <c r="C124" s="17" t="s">
        <v>38</v>
      </c>
      <c r="D124" s="18"/>
      <c r="E124" s="18"/>
      <c r="F124" s="18">
        <v>6000</v>
      </c>
      <c r="G124" s="19"/>
      <c r="H124" s="18"/>
      <c r="I124" s="23">
        <f t="shared" si="2"/>
        <v>6000</v>
      </c>
      <c r="J124" s="19"/>
    </row>
    <row r="125" spans="1:10" ht="16.5" customHeight="1">
      <c r="A125" s="80">
        <v>3412</v>
      </c>
      <c r="B125" s="80">
        <v>5173</v>
      </c>
      <c r="C125" s="81" t="s">
        <v>64</v>
      </c>
      <c r="D125" s="31"/>
      <c r="E125" s="31"/>
      <c r="F125" s="31">
        <v>600</v>
      </c>
      <c r="G125" s="32"/>
      <c r="H125" s="31" t="s">
        <v>104</v>
      </c>
      <c r="I125" s="23">
        <f t="shared" si="2"/>
        <v>600</v>
      </c>
      <c r="J125" s="32"/>
    </row>
    <row r="126" spans="1:10" ht="16.5" customHeight="1">
      <c r="A126" s="80">
        <v>3412</v>
      </c>
      <c r="B126" s="80">
        <v>6121</v>
      </c>
      <c r="C126" s="81" t="s">
        <v>39</v>
      </c>
      <c r="D126" s="31"/>
      <c r="E126" s="31"/>
      <c r="F126" s="31">
        <v>250000</v>
      </c>
      <c r="G126" s="32"/>
      <c r="H126" s="31" t="s">
        <v>104</v>
      </c>
      <c r="I126" s="23">
        <f t="shared" si="2"/>
        <v>250000</v>
      </c>
      <c r="J126" s="32"/>
    </row>
    <row r="127" spans="1:10" ht="16.5" customHeight="1" thickBot="1">
      <c r="A127" s="33" t="s">
        <v>18</v>
      </c>
      <c r="B127" s="34"/>
      <c r="C127" s="35"/>
      <c r="D127" s="36"/>
      <c r="E127" s="38"/>
      <c r="F127" s="38"/>
      <c r="G127" s="39">
        <f>SUM(F118:F126)</f>
        <v>321300</v>
      </c>
      <c r="H127" s="38"/>
      <c r="I127" s="38"/>
      <c r="J127" s="39">
        <f>SUM(I118:I126)</f>
        <v>322300</v>
      </c>
    </row>
    <row r="128" spans="1:10" ht="16.5" customHeight="1">
      <c r="A128" s="82" t="s">
        <v>120</v>
      </c>
      <c r="B128" s="41"/>
      <c r="C128" s="42"/>
      <c r="D128" s="43"/>
      <c r="E128" s="45"/>
      <c r="F128" s="45"/>
      <c r="G128" s="46"/>
      <c r="H128" s="45"/>
      <c r="I128" s="45"/>
      <c r="J128" s="46"/>
    </row>
    <row r="129" spans="1:10" ht="16.5" customHeight="1">
      <c r="A129" s="21">
        <v>3421</v>
      </c>
      <c r="B129" s="21">
        <v>5169</v>
      </c>
      <c r="C129" s="15" t="s">
        <v>37</v>
      </c>
      <c r="D129" s="48"/>
      <c r="E129" s="18"/>
      <c r="F129" s="18">
        <v>800</v>
      </c>
      <c r="G129" s="19"/>
      <c r="H129" s="18" t="s">
        <v>104</v>
      </c>
      <c r="I129" s="23">
        <f>SUM(F129:H129)</f>
        <v>800</v>
      </c>
      <c r="J129" s="19"/>
    </row>
    <row r="130" spans="1:10" ht="16.5" customHeight="1" thickBot="1">
      <c r="A130" s="33" t="s">
        <v>121</v>
      </c>
      <c r="B130" s="34"/>
      <c r="C130" s="35"/>
      <c r="D130" s="36"/>
      <c r="E130" s="38"/>
      <c r="F130" s="38"/>
      <c r="G130" s="39">
        <f>SUM(F129)</f>
        <v>800</v>
      </c>
      <c r="H130" s="38"/>
      <c r="I130" s="38"/>
      <c r="J130" s="39">
        <f>SUM(I129)</f>
        <v>800</v>
      </c>
    </row>
    <row r="131" spans="1:10" ht="15.75" customHeight="1">
      <c r="A131" s="42" t="s">
        <v>53</v>
      </c>
      <c r="B131" s="41"/>
      <c r="C131" s="42"/>
      <c r="D131" s="44"/>
      <c r="E131" s="45"/>
      <c r="F131" s="45"/>
      <c r="G131" s="46"/>
      <c r="H131" s="45"/>
      <c r="I131" s="45"/>
      <c r="J131" s="46"/>
    </row>
    <row r="132" spans="1:10" ht="16.5" customHeight="1">
      <c r="A132" s="21">
        <v>3429</v>
      </c>
      <c r="B132" s="21">
        <v>5194</v>
      </c>
      <c r="C132" s="15" t="s">
        <v>34</v>
      </c>
      <c r="D132" s="18"/>
      <c r="E132" s="18"/>
      <c r="F132" s="18">
        <v>3000</v>
      </c>
      <c r="G132" s="19"/>
      <c r="H132" s="18"/>
      <c r="I132" s="23">
        <f>SUM(F132:H132)</f>
        <v>3000</v>
      </c>
      <c r="J132" s="19"/>
    </row>
    <row r="133" spans="1:10" ht="16.5" customHeight="1">
      <c r="A133" s="21">
        <v>3429</v>
      </c>
      <c r="B133" s="21">
        <v>5222</v>
      </c>
      <c r="C133" s="15" t="s">
        <v>79</v>
      </c>
      <c r="D133" s="18"/>
      <c r="E133" s="18"/>
      <c r="F133" s="18">
        <v>5000</v>
      </c>
      <c r="G133" s="19"/>
      <c r="H133" s="18"/>
      <c r="I133" s="23">
        <f>SUM(F133:H133)</f>
        <v>5000</v>
      </c>
      <c r="J133" s="19"/>
    </row>
    <row r="134" spans="1:10" ht="16.5" customHeight="1" thickBot="1">
      <c r="A134" s="35" t="s">
        <v>54</v>
      </c>
      <c r="B134" s="34"/>
      <c r="C134" s="35"/>
      <c r="D134" s="36"/>
      <c r="E134" s="38"/>
      <c r="F134" s="38"/>
      <c r="G134" s="36">
        <f>SUM(F132:F133)</f>
        <v>8000</v>
      </c>
      <c r="H134" s="38"/>
      <c r="I134" s="38"/>
      <c r="J134" s="39">
        <f>SUM(I132:I133)</f>
        <v>8000</v>
      </c>
    </row>
    <row r="135" spans="1:10" ht="16.5" customHeight="1">
      <c r="A135" s="82" t="s">
        <v>19</v>
      </c>
      <c r="B135" s="41"/>
      <c r="C135" s="42"/>
      <c r="D135" s="43"/>
      <c r="E135" s="45"/>
      <c r="F135" s="45"/>
      <c r="G135" s="43"/>
      <c r="H135" s="45"/>
      <c r="I135" s="45"/>
      <c r="J135" s="46"/>
    </row>
    <row r="136" spans="1:10" ht="16.5" customHeight="1">
      <c r="A136" s="21">
        <v>3613</v>
      </c>
      <c r="B136" s="21">
        <v>5154</v>
      </c>
      <c r="C136" s="15" t="s">
        <v>52</v>
      </c>
      <c r="D136" s="48"/>
      <c r="E136" s="18"/>
      <c r="F136" s="18">
        <v>1500</v>
      </c>
      <c r="G136" s="48"/>
      <c r="H136" s="18"/>
      <c r="I136" s="23">
        <f>SUM(F136:H136)</f>
        <v>1500</v>
      </c>
      <c r="J136" s="19"/>
    </row>
    <row r="137" spans="1:10" ht="16.5" customHeight="1" thickBot="1">
      <c r="A137" s="33" t="s">
        <v>21</v>
      </c>
      <c r="B137" s="34"/>
      <c r="C137" s="35"/>
      <c r="D137" s="36"/>
      <c r="E137" s="38"/>
      <c r="F137" s="38"/>
      <c r="G137" s="36">
        <f>SUM(F136:F136)</f>
        <v>1500</v>
      </c>
      <c r="H137" s="38"/>
      <c r="I137" s="38"/>
      <c r="J137" s="39">
        <f>SUM(I136:I136)</f>
        <v>1500</v>
      </c>
    </row>
    <row r="138" spans="1:10" ht="16.5" customHeight="1">
      <c r="A138" s="42" t="s">
        <v>55</v>
      </c>
      <c r="B138" s="41"/>
      <c r="C138" s="42"/>
      <c r="D138" s="43"/>
      <c r="E138" s="45"/>
      <c r="F138" s="45"/>
      <c r="G138" s="46"/>
      <c r="H138" s="45"/>
      <c r="I138" s="45"/>
      <c r="J138" s="46"/>
    </row>
    <row r="139" spans="1:10" ht="16.5" customHeight="1">
      <c r="A139" s="21">
        <v>3631</v>
      </c>
      <c r="B139" s="21">
        <v>5021</v>
      </c>
      <c r="C139" s="15" t="s">
        <v>36</v>
      </c>
      <c r="D139" s="22"/>
      <c r="E139" s="18"/>
      <c r="F139" s="18">
        <v>1000</v>
      </c>
      <c r="G139" s="48"/>
      <c r="H139" s="18"/>
      <c r="I139" s="23">
        <f>SUM(F139:H139)</f>
        <v>1000</v>
      </c>
      <c r="J139" s="19"/>
    </row>
    <row r="140" spans="1:10" ht="16.5" customHeight="1">
      <c r="A140" s="21">
        <v>3631</v>
      </c>
      <c r="B140" s="21">
        <v>5154</v>
      </c>
      <c r="C140" s="15" t="s">
        <v>52</v>
      </c>
      <c r="D140" s="48"/>
      <c r="E140" s="18"/>
      <c r="F140" s="18">
        <v>46800</v>
      </c>
      <c r="G140" s="48"/>
      <c r="H140" s="18">
        <v>-20000</v>
      </c>
      <c r="I140" s="23">
        <f>SUM(F140:H140)</f>
        <v>26800</v>
      </c>
      <c r="J140" s="19"/>
    </row>
    <row r="141" spans="1:10" ht="16.5" customHeight="1">
      <c r="A141" s="21">
        <v>3631</v>
      </c>
      <c r="B141" s="21">
        <v>5169</v>
      </c>
      <c r="C141" s="15" t="s">
        <v>37</v>
      </c>
      <c r="D141" s="48"/>
      <c r="E141" s="18"/>
      <c r="F141" s="18">
        <v>10000</v>
      </c>
      <c r="G141" s="48"/>
      <c r="H141" s="18">
        <v>-2000</v>
      </c>
      <c r="I141" s="23">
        <f>SUM(F141:H141)</f>
        <v>8000</v>
      </c>
      <c r="J141" s="19"/>
    </row>
    <row r="142" spans="1:10" ht="16.5" customHeight="1">
      <c r="A142" s="28">
        <v>3631</v>
      </c>
      <c r="B142" s="28">
        <v>5171</v>
      </c>
      <c r="C142" s="29" t="s">
        <v>38</v>
      </c>
      <c r="D142" s="57"/>
      <c r="E142" s="31"/>
      <c r="F142" s="31">
        <v>18000</v>
      </c>
      <c r="G142" s="57"/>
      <c r="H142" s="31"/>
      <c r="I142" s="23">
        <f>SUM(F142:H142)</f>
        <v>18000</v>
      </c>
      <c r="J142" s="32"/>
    </row>
    <row r="143" spans="1:10" ht="16.5" customHeight="1" thickBot="1">
      <c r="A143" s="35" t="s">
        <v>56</v>
      </c>
      <c r="B143" s="34"/>
      <c r="C143" s="83"/>
      <c r="D143" s="36"/>
      <c r="E143" s="38"/>
      <c r="F143" s="38"/>
      <c r="G143" s="36">
        <f>SUM(F139:F142)</f>
        <v>75800</v>
      </c>
      <c r="H143" s="38"/>
      <c r="I143" s="38"/>
      <c r="J143" s="39">
        <f>SUM(I139:I142)</f>
        <v>53800</v>
      </c>
    </row>
    <row r="144" spans="1:10" ht="16.5" customHeight="1">
      <c r="A144" s="42" t="s">
        <v>107</v>
      </c>
      <c r="B144" s="41"/>
      <c r="C144" s="42"/>
      <c r="D144" s="44"/>
      <c r="E144" s="45"/>
      <c r="F144" s="45"/>
      <c r="G144" s="44"/>
      <c r="H144" s="45"/>
      <c r="I144" s="45"/>
      <c r="J144" s="45"/>
    </row>
    <row r="145" spans="1:10" ht="16.5" customHeight="1">
      <c r="A145" s="21">
        <v>3633</v>
      </c>
      <c r="B145" s="21">
        <v>5169</v>
      </c>
      <c r="C145" s="15" t="s">
        <v>37</v>
      </c>
      <c r="D145" s="22"/>
      <c r="E145" s="18"/>
      <c r="F145" s="18">
        <v>97000</v>
      </c>
      <c r="G145" s="22"/>
      <c r="H145" s="18">
        <v>-97000</v>
      </c>
      <c r="I145" s="23">
        <f>SUM(F145:H145)</f>
        <v>0</v>
      </c>
      <c r="J145" s="18"/>
    </row>
    <row r="146" spans="1:10" ht="16.5" customHeight="1" thickBot="1">
      <c r="A146" s="35" t="s">
        <v>108</v>
      </c>
      <c r="B146" s="34"/>
      <c r="C146" s="35"/>
      <c r="D146" s="37"/>
      <c r="E146" s="38"/>
      <c r="F146" s="38"/>
      <c r="G146" s="36">
        <f>SUM(F145)</f>
        <v>97000</v>
      </c>
      <c r="H146" s="38"/>
      <c r="I146" s="38"/>
      <c r="J146" s="39">
        <f>SUM(I145)</f>
        <v>0</v>
      </c>
    </row>
    <row r="147" spans="1:10" ht="16.5" customHeight="1">
      <c r="A147" s="42" t="s">
        <v>110</v>
      </c>
      <c r="B147" s="41"/>
      <c r="C147" s="84"/>
      <c r="D147" s="43"/>
      <c r="E147" s="45"/>
      <c r="F147" s="45"/>
      <c r="G147" s="43"/>
      <c r="H147" s="45"/>
      <c r="I147" s="45"/>
      <c r="J147" s="46"/>
    </row>
    <row r="148" spans="1:10" ht="16.5" customHeight="1">
      <c r="A148" s="21">
        <v>3635</v>
      </c>
      <c r="B148" s="21">
        <v>5169</v>
      </c>
      <c r="C148" s="15" t="s">
        <v>37</v>
      </c>
      <c r="D148" s="48"/>
      <c r="E148" s="18"/>
      <c r="F148" s="18">
        <v>300000</v>
      </c>
      <c r="G148" s="48"/>
      <c r="H148" s="18" t="s">
        <v>104</v>
      </c>
      <c r="I148" s="23">
        <f>SUM(F148:H148)</f>
        <v>300000</v>
      </c>
      <c r="J148" s="19"/>
    </row>
    <row r="149" spans="1:10" ht="16.5" customHeight="1" thickBot="1">
      <c r="A149" s="35" t="s">
        <v>111</v>
      </c>
      <c r="B149" s="34"/>
      <c r="C149" s="83"/>
      <c r="D149" s="36"/>
      <c r="E149" s="38"/>
      <c r="F149" s="38"/>
      <c r="G149" s="36">
        <f>SUM(F148)</f>
        <v>300000</v>
      </c>
      <c r="H149" s="38"/>
      <c r="I149" s="38"/>
      <c r="J149" s="39">
        <f>SUM(I148)</f>
        <v>300000</v>
      </c>
    </row>
    <row r="150" spans="1:10" ht="16.5" customHeight="1">
      <c r="A150" s="85" t="s">
        <v>22</v>
      </c>
      <c r="B150" s="85"/>
      <c r="C150" s="85"/>
      <c r="D150" s="45"/>
      <c r="E150" s="45"/>
      <c r="F150" s="45"/>
      <c r="G150" s="46"/>
      <c r="H150" s="45"/>
      <c r="I150" s="45"/>
      <c r="J150" s="46"/>
    </row>
    <row r="151" spans="1:10" ht="16.5" customHeight="1">
      <c r="A151" s="79">
        <v>3639</v>
      </c>
      <c r="B151" s="79">
        <v>5166</v>
      </c>
      <c r="C151" s="17" t="s">
        <v>113</v>
      </c>
      <c r="D151" s="18"/>
      <c r="E151" s="18"/>
      <c r="F151" s="18">
        <v>2000</v>
      </c>
      <c r="G151" s="19"/>
      <c r="H151" s="18"/>
      <c r="I151" s="23">
        <f aca="true" t="shared" si="3" ref="I151:I158">SUM(F151:H151)</f>
        <v>2000</v>
      </c>
      <c r="J151" s="19"/>
    </row>
    <row r="152" spans="1:10" ht="16.5" customHeight="1">
      <c r="A152" s="79">
        <v>3639</v>
      </c>
      <c r="B152" s="79">
        <v>5169</v>
      </c>
      <c r="C152" s="17" t="s">
        <v>37</v>
      </c>
      <c r="D152" s="18"/>
      <c r="E152" s="18"/>
      <c r="F152" s="18">
        <v>6200</v>
      </c>
      <c r="G152" s="19"/>
      <c r="H152" s="18" t="s">
        <v>104</v>
      </c>
      <c r="I152" s="23">
        <f t="shared" si="3"/>
        <v>6200</v>
      </c>
      <c r="J152" s="19"/>
    </row>
    <row r="153" spans="1:10" ht="16.5" customHeight="1">
      <c r="A153" s="79">
        <v>3639</v>
      </c>
      <c r="B153" s="79">
        <v>5173</v>
      </c>
      <c r="C153" s="17" t="s">
        <v>64</v>
      </c>
      <c r="D153" s="18"/>
      <c r="E153" s="18"/>
      <c r="F153" s="18">
        <v>500</v>
      </c>
      <c r="G153" s="19"/>
      <c r="H153" s="18" t="s">
        <v>104</v>
      </c>
      <c r="I153" s="23">
        <f t="shared" si="3"/>
        <v>500</v>
      </c>
      <c r="J153" s="19"/>
    </row>
    <row r="154" spans="1:10" ht="16.5" customHeight="1">
      <c r="A154" s="79">
        <v>3639</v>
      </c>
      <c r="B154" s="79">
        <v>5179</v>
      </c>
      <c r="C154" s="17" t="s">
        <v>162</v>
      </c>
      <c r="D154" s="18"/>
      <c r="E154" s="18"/>
      <c r="F154" s="18">
        <v>800</v>
      </c>
      <c r="G154" s="19"/>
      <c r="H154" s="18" t="s">
        <v>104</v>
      </c>
      <c r="I154" s="23">
        <f t="shared" si="3"/>
        <v>800</v>
      </c>
      <c r="J154" s="19"/>
    </row>
    <row r="155" spans="1:10" ht="16.5" customHeight="1">
      <c r="A155" s="79">
        <v>3639</v>
      </c>
      <c r="B155" s="79">
        <v>5221</v>
      </c>
      <c r="C155" s="17" t="s">
        <v>150</v>
      </c>
      <c r="D155" s="18"/>
      <c r="E155" s="18"/>
      <c r="F155" s="18">
        <v>9860</v>
      </c>
      <c r="G155" s="19" t="s">
        <v>104</v>
      </c>
      <c r="H155" s="18" t="s">
        <v>104</v>
      </c>
      <c r="I155" s="23">
        <f t="shared" si="3"/>
        <v>9860</v>
      </c>
      <c r="J155" s="19"/>
    </row>
    <row r="156" spans="1:10" ht="16.5" customHeight="1">
      <c r="A156" s="21">
        <v>3639</v>
      </c>
      <c r="B156" s="21">
        <v>5329</v>
      </c>
      <c r="C156" s="15" t="s">
        <v>84</v>
      </c>
      <c r="D156" s="22"/>
      <c r="E156" s="18"/>
      <c r="F156" s="18">
        <v>9500</v>
      </c>
      <c r="G156" s="19"/>
      <c r="H156" s="18"/>
      <c r="I156" s="23">
        <f t="shared" si="3"/>
        <v>9500</v>
      </c>
      <c r="J156" s="19"/>
    </row>
    <row r="157" spans="1:10" ht="16.5" customHeight="1">
      <c r="A157" s="21">
        <v>3639</v>
      </c>
      <c r="B157" s="21">
        <v>5362</v>
      </c>
      <c r="C157" s="15" t="s">
        <v>88</v>
      </c>
      <c r="D157" s="22"/>
      <c r="E157" s="18"/>
      <c r="F157" s="18">
        <v>500</v>
      </c>
      <c r="G157" s="19"/>
      <c r="H157" s="18"/>
      <c r="I157" s="23">
        <f t="shared" si="3"/>
        <v>500</v>
      </c>
      <c r="J157" s="19"/>
    </row>
    <row r="158" spans="1:10" ht="16.5" customHeight="1">
      <c r="A158" s="21">
        <v>3639</v>
      </c>
      <c r="B158" s="21">
        <v>5365</v>
      </c>
      <c r="C158" s="15" t="s">
        <v>81</v>
      </c>
      <c r="D158" s="22"/>
      <c r="E158" s="18"/>
      <c r="F158" s="18">
        <v>300</v>
      </c>
      <c r="G158" s="19"/>
      <c r="H158" s="18"/>
      <c r="I158" s="23">
        <f t="shared" si="3"/>
        <v>300</v>
      </c>
      <c r="J158" s="19"/>
    </row>
    <row r="159" spans="1:10" ht="16.5" customHeight="1" thickBot="1">
      <c r="A159" s="35" t="s">
        <v>23</v>
      </c>
      <c r="B159" s="34"/>
      <c r="C159" s="35"/>
      <c r="D159" s="36"/>
      <c r="E159" s="38"/>
      <c r="F159" s="38"/>
      <c r="G159" s="39">
        <f>SUM(F151:F158)</f>
        <v>29660</v>
      </c>
      <c r="H159" s="38"/>
      <c r="I159" s="38"/>
      <c r="J159" s="39">
        <f>SUM(I151:I158)</f>
        <v>29660</v>
      </c>
    </row>
    <row r="160" spans="1:10" ht="16.5" customHeight="1">
      <c r="A160" s="42" t="s">
        <v>57</v>
      </c>
      <c r="B160" s="41"/>
      <c r="C160" s="42"/>
      <c r="D160" s="44"/>
      <c r="E160" s="45"/>
      <c r="F160" s="45"/>
      <c r="G160" s="46"/>
      <c r="H160" s="45"/>
      <c r="I160" s="45"/>
      <c r="J160" s="46"/>
    </row>
    <row r="161" spans="1:10" ht="16.5" customHeight="1">
      <c r="A161" s="21">
        <v>3721</v>
      </c>
      <c r="B161" s="21">
        <v>5169</v>
      </c>
      <c r="C161" s="15" t="s">
        <v>58</v>
      </c>
      <c r="D161" s="48"/>
      <c r="E161" s="18"/>
      <c r="F161" s="18">
        <v>15000</v>
      </c>
      <c r="G161" s="48"/>
      <c r="H161" s="18"/>
      <c r="I161" s="23">
        <f>SUM(F161:H161)</f>
        <v>15000</v>
      </c>
      <c r="J161" s="19"/>
    </row>
    <row r="162" spans="1:10" ht="16.5" customHeight="1" thickBot="1">
      <c r="A162" s="35" t="s">
        <v>59</v>
      </c>
      <c r="B162" s="34"/>
      <c r="C162" s="35"/>
      <c r="D162" s="36"/>
      <c r="E162" s="38"/>
      <c r="F162" s="38"/>
      <c r="G162" s="36">
        <f>SUM(F161)</f>
        <v>15000</v>
      </c>
      <c r="H162" s="38"/>
      <c r="I162" s="38"/>
      <c r="J162" s="39">
        <f>SUM(I161)</f>
        <v>15000</v>
      </c>
    </row>
    <row r="163" spans="1:10" ht="16.5" customHeight="1">
      <c r="A163" s="42" t="s">
        <v>24</v>
      </c>
      <c r="B163" s="41"/>
      <c r="C163" s="42"/>
      <c r="D163" s="44"/>
      <c r="E163" s="45"/>
      <c r="F163" s="45"/>
      <c r="G163" s="46"/>
      <c r="H163" s="45"/>
      <c r="I163" s="45"/>
      <c r="J163" s="46"/>
    </row>
    <row r="164" spans="1:10" ht="16.5" customHeight="1">
      <c r="A164" s="53">
        <v>3722</v>
      </c>
      <c r="B164" s="53">
        <v>5138</v>
      </c>
      <c r="C164" s="52" t="s">
        <v>166</v>
      </c>
      <c r="D164" s="58"/>
      <c r="E164" s="55"/>
      <c r="F164" s="55">
        <v>12000</v>
      </c>
      <c r="G164" s="56"/>
      <c r="H164" s="55"/>
      <c r="I164" s="23">
        <f>SUM(F164:H164)</f>
        <v>12000</v>
      </c>
      <c r="J164" s="56"/>
    </row>
    <row r="165" spans="1:10" ht="16.5" customHeight="1">
      <c r="A165" s="21">
        <v>3722</v>
      </c>
      <c r="B165" s="21">
        <v>5139</v>
      </c>
      <c r="C165" s="15" t="s">
        <v>51</v>
      </c>
      <c r="D165" s="22"/>
      <c r="E165" s="18"/>
      <c r="F165" s="18">
        <v>6150</v>
      </c>
      <c r="G165" s="19"/>
      <c r="H165" s="18"/>
      <c r="I165" s="23">
        <f>SUM(F165:H165)</f>
        <v>6150</v>
      </c>
      <c r="J165" s="19"/>
    </row>
    <row r="166" spans="1:10" ht="16.5" customHeight="1">
      <c r="A166" s="21">
        <v>3722</v>
      </c>
      <c r="B166" s="21">
        <v>5169</v>
      </c>
      <c r="C166" s="15" t="s">
        <v>37</v>
      </c>
      <c r="D166" s="48"/>
      <c r="E166" s="18"/>
      <c r="F166" s="18">
        <v>114000</v>
      </c>
      <c r="G166" s="48"/>
      <c r="H166" s="18"/>
      <c r="I166" s="23">
        <f>SUM(F166:H166)</f>
        <v>114000</v>
      </c>
      <c r="J166" s="19"/>
    </row>
    <row r="167" spans="1:10" ht="16.5" customHeight="1">
      <c r="A167" s="28">
        <v>3722</v>
      </c>
      <c r="B167" s="28">
        <v>5179</v>
      </c>
      <c r="C167" s="29" t="s">
        <v>143</v>
      </c>
      <c r="D167" s="57"/>
      <c r="E167" s="31"/>
      <c r="F167" s="31">
        <v>1000</v>
      </c>
      <c r="G167" s="57"/>
      <c r="H167" s="31"/>
      <c r="I167" s="23">
        <f>SUM(F167:H167)</f>
        <v>1000</v>
      </c>
      <c r="J167" s="32"/>
    </row>
    <row r="168" spans="1:10" ht="16.5" customHeight="1" thickBot="1">
      <c r="A168" s="35" t="s">
        <v>25</v>
      </c>
      <c r="B168" s="34"/>
      <c r="C168" s="35"/>
      <c r="D168" s="36"/>
      <c r="E168" s="38"/>
      <c r="F168" s="38"/>
      <c r="G168" s="36">
        <f>SUM(F164:F167)</f>
        <v>133150</v>
      </c>
      <c r="H168" s="38"/>
      <c r="I168" s="38"/>
      <c r="J168" s="39">
        <f>SUM(I164:I167)</f>
        <v>133150</v>
      </c>
    </row>
    <row r="169" spans="1:10" ht="16.5" customHeight="1">
      <c r="A169" s="42" t="s">
        <v>102</v>
      </c>
      <c r="B169" s="41"/>
      <c r="C169" s="42"/>
      <c r="D169" s="43"/>
      <c r="E169" s="45"/>
      <c r="F169" s="45"/>
      <c r="G169" s="43"/>
      <c r="H169" s="45"/>
      <c r="I169" s="45"/>
      <c r="J169" s="46"/>
    </row>
    <row r="170" spans="1:10" ht="16.5" customHeight="1">
      <c r="A170" s="53">
        <v>3725</v>
      </c>
      <c r="B170" s="53">
        <v>5139</v>
      </c>
      <c r="C170" s="52" t="s">
        <v>51</v>
      </c>
      <c r="D170" s="54"/>
      <c r="E170" s="55"/>
      <c r="F170" s="55">
        <v>4500</v>
      </c>
      <c r="G170" s="54"/>
      <c r="H170" s="55" t="s">
        <v>104</v>
      </c>
      <c r="I170" s="23">
        <f>SUM(F170:H170)</f>
        <v>4500</v>
      </c>
      <c r="J170" s="56"/>
    </row>
    <row r="171" spans="1:10" ht="16.5" customHeight="1">
      <c r="A171" s="21">
        <v>3725</v>
      </c>
      <c r="B171" s="21">
        <v>5169</v>
      </c>
      <c r="C171" s="15" t="s">
        <v>37</v>
      </c>
      <c r="D171" s="48"/>
      <c r="E171" s="18"/>
      <c r="F171" s="18">
        <v>20500</v>
      </c>
      <c r="G171" s="48"/>
      <c r="H171" s="18" t="s">
        <v>104</v>
      </c>
      <c r="I171" s="23">
        <f>SUM(F171:H171)</f>
        <v>20500</v>
      </c>
      <c r="J171" s="19"/>
    </row>
    <row r="172" spans="1:10" ht="16.5" customHeight="1">
      <c r="A172" s="28">
        <v>3725</v>
      </c>
      <c r="B172" s="28">
        <v>5194</v>
      </c>
      <c r="C172" s="29" t="s">
        <v>34</v>
      </c>
      <c r="D172" s="57"/>
      <c r="E172" s="31"/>
      <c r="F172" s="31"/>
      <c r="G172" s="57"/>
      <c r="H172" s="31">
        <v>4000</v>
      </c>
      <c r="I172" s="23">
        <f>SUM(F172:H172)</f>
        <v>4000</v>
      </c>
      <c r="J172" s="32"/>
    </row>
    <row r="173" spans="1:10" ht="16.5" customHeight="1" thickBot="1">
      <c r="A173" s="35" t="s">
        <v>26</v>
      </c>
      <c r="B173" s="34"/>
      <c r="C173" s="35"/>
      <c r="D173" s="36"/>
      <c r="E173" s="38"/>
      <c r="F173" s="38"/>
      <c r="G173" s="36">
        <f>SUM(F170:F172)</f>
        <v>25000</v>
      </c>
      <c r="H173" s="38"/>
      <c r="I173" s="38"/>
      <c r="J173" s="39">
        <f>SUM(I170:I172)</f>
        <v>29000</v>
      </c>
    </row>
    <row r="174" spans="1:10" ht="16.5" customHeight="1">
      <c r="A174" s="85" t="s">
        <v>60</v>
      </c>
      <c r="B174" s="41"/>
      <c r="C174" s="42"/>
      <c r="D174" s="43"/>
      <c r="E174" s="45"/>
      <c r="F174" s="45"/>
      <c r="G174" s="46"/>
      <c r="H174" s="45"/>
      <c r="I174" s="45"/>
      <c r="J174" s="46"/>
    </row>
    <row r="175" spans="1:10" ht="16.5" customHeight="1">
      <c r="A175" s="21">
        <v>3745</v>
      </c>
      <c r="B175" s="21">
        <v>5011</v>
      </c>
      <c r="C175" s="15" t="s">
        <v>89</v>
      </c>
      <c r="D175" s="22"/>
      <c r="E175" s="18"/>
      <c r="F175" s="86">
        <v>90000</v>
      </c>
      <c r="G175" s="19"/>
      <c r="H175" s="18"/>
      <c r="I175" s="23">
        <f aca="true" t="shared" si="4" ref="I175:I187">SUM(F175:H175)</f>
        <v>90000</v>
      </c>
      <c r="J175" s="87"/>
    </row>
    <row r="176" spans="1:10" ht="16.5" customHeight="1">
      <c r="A176" s="21">
        <v>3745</v>
      </c>
      <c r="B176" s="21">
        <v>5021</v>
      </c>
      <c r="C176" s="15" t="s">
        <v>36</v>
      </c>
      <c r="D176" s="22"/>
      <c r="E176" s="18"/>
      <c r="F176" s="18">
        <v>50000</v>
      </c>
      <c r="G176" s="19"/>
      <c r="H176" s="18" t="s">
        <v>104</v>
      </c>
      <c r="I176" s="23">
        <f t="shared" si="4"/>
        <v>50000</v>
      </c>
      <c r="J176" s="19"/>
    </row>
    <row r="177" spans="1:10" ht="16.5" customHeight="1">
      <c r="A177" s="21">
        <v>3745</v>
      </c>
      <c r="B177" s="79">
        <v>5031</v>
      </c>
      <c r="C177" s="17" t="s">
        <v>93</v>
      </c>
      <c r="D177" s="22"/>
      <c r="E177" s="18"/>
      <c r="F177" s="18">
        <v>22500</v>
      </c>
      <c r="G177" s="19"/>
      <c r="H177" s="18"/>
      <c r="I177" s="23">
        <f t="shared" si="4"/>
        <v>22500</v>
      </c>
      <c r="J177" s="19"/>
    </row>
    <row r="178" spans="1:10" ht="16.5" customHeight="1">
      <c r="A178" s="79">
        <v>3745</v>
      </c>
      <c r="B178" s="79">
        <v>5032</v>
      </c>
      <c r="C178" s="17" t="s">
        <v>94</v>
      </c>
      <c r="D178" s="22"/>
      <c r="E178" s="86"/>
      <c r="F178" s="18">
        <v>8100</v>
      </c>
      <c r="G178" s="19"/>
      <c r="H178" s="18"/>
      <c r="I178" s="23">
        <f t="shared" si="4"/>
        <v>8100</v>
      </c>
      <c r="J178" s="19"/>
    </row>
    <row r="179" spans="1:10" ht="16.5" customHeight="1">
      <c r="A179" s="79">
        <v>3745</v>
      </c>
      <c r="B179" s="79">
        <v>5131</v>
      </c>
      <c r="C179" s="17" t="s">
        <v>117</v>
      </c>
      <c r="D179" s="22"/>
      <c r="E179" s="86"/>
      <c r="F179" s="18">
        <v>200</v>
      </c>
      <c r="G179" s="19"/>
      <c r="H179" s="18"/>
      <c r="I179" s="23">
        <f t="shared" si="4"/>
        <v>200</v>
      </c>
      <c r="J179" s="19"/>
    </row>
    <row r="180" spans="1:10" ht="16.5" customHeight="1">
      <c r="A180" s="79">
        <v>3745</v>
      </c>
      <c r="B180" s="79">
        <v>5132</v>
      </c>
      <c r="C180" s="17" t="s">
        <v>112</v>
      </c>
      <c r="D180" s="22"/>
      <c r="E180" s="86"/>
      <c r="F180" s="18">
        <v>1400</v>
      </c>
      <c r="G180" s="19"/>
      <c r="H180" s="18" t="s">
        <v>104</v>
      </c>
      <c r="I180" s="23">
        <f t="shared" si="4"/>
        <v>1400</v>
      </c>
      <c r="J180" s="19"/>
    </row>
    <row r="181" spans="1:10" ht="16.5" customHeight="1">
      <c r="A181" s="79">
        <v>3745</v>
      </c>
      <c r="B181" s="79">
        <v>5137</v>
      </c>
      <c r="C181" s="17" t="s">
        <v>142</v>
      </c>
      <c r="D181" s="22"/>
      <c r="E181" s="86"/>
      <c r="F181" s="18">
        <v>37500</v>
      </c>
      <c r="G181" s="19"/>
      <c r="H181" s="18"/>
      <c r="I181" s="23">
        <f t="shared" si="4"/>
        <v>37500</v>
      </c>
      <c r="J181" s="19"/>
    </row>
    <row r="182" spans="1:10" ht="16.5" customHeight="1">
      <c r="A182" s="21">
        <v>3745</v>
      </c>
      <c r="B182" s="21">
        <v>5139</v>
      </c>
      <c r="C182" s="15" t="s">
        <v>51</v>
      </c>
      <c r="D182" s="48"/>
      <c r="E182" s="18"/>
      <c r="F182" s="18">
        <v>15120</v>
      </c>
      <c r="G182" s="19"/>
      <c r="H182" s="18"/>
      <c r="I182" s="23">
        <f t="shared" si="4"/>
        <v>15120</v>
      </c>
      <c r="J182" s="19"/>
    </row>
    <row r="183" spans="1:10" ht="16.5" customHeight="1">
      <c r="A183" s="21">
        <v>3745</v>
      </c>
      <c r="B183" s="21">
        <v>5156</v>
      </c>
      <c r="C183" s="15" t="s">
        <v>61</v>
      </c>
      <c r="D183" s="48"/>
      <c r="E183" s="18"/>
      <c r="F183" s="18">
        <v>21900</v>
      </c>
      <c r="G183" s="19"/>
      <c r="H183" s="18">
        <v>3000</v>
      </c>
      <c r="I183" s="23">
        <f t="shared" si="4"/>
        <v>24900</v>
      </c>
      <c r="J183" s="19"/>
    </row>
    <row r="184" spans="1:10" ht="16.5" customHeight="1">
      <c r="A184" s="21">
        <v>3745</v>
      </c>
      <c r="B184" s="21">
        <v>5167</v>
      </c>
      <c r="C184" s="15" t="s">
        <v>145</v>
      </c>
      <c r="D184" s="48"/>
      <c r="E184" s="18"/>
      <c r="F184" s="18">
        <v>1500</v>
      </c>
      <c r="G184" s="19"/>
      <c r="H184" s="18"/>
      <c r="I184" s="23">
        <f t="shared" si="4"/>
        <v>1500</v>
      </c>
      <c r="J184" s="19"/>
    </row>
    <row r="185" spans="1:10" ht="16.5" customHeight="1">
      <c r="A185" s="21">
        <v>3745</v>
      </c>
      <c r="B185" s="21">
        <v>5169</v>
      </c>
      <c r="C185" s="15" t="s">
        <v>37</v>
      </c>
      <c r="D185" s="48"/>
      <c r="E185" s="18"/>
      <c r="F185" s="18">
        <v>9000</v>
      </c>
      <c r="G185" s="19"/>
      <c r="H185" s="18"/>
      <c r="I185" s="23">
        <f t="shared" si="4"/>
        <v>9000</v>
      </c>
      <c r="J185" s="19"/>
    </row>
    <row r="186" spans="1:10" ht="16.5" customHeight="1">
      <c r="A186" s="21">
        <v>3745</v>
      </c>
      <c r="B186" s="21">
        <v>5171</v>
      </c>
      <c r="C186" s="15" t="s">
        <v>38</v>
      </c>
      <c r="D186" s="48"/>
      <c r="E186" s="18"/>
      <c r="F186" s="18">
        <v>10000</v>
      </c>
      <c r="G186" s="19"/>
      <c r="H186" s="18" t="s">
        <v>104</v>
      </c>
      <c r="I186" s="23">
        <f t="shared" si="4"/>
        <v>10000</v>
      </c>
      <c r="J186" s="19"/>
    </row>
    <row r="187" spans="1:10" ht="16.5" customHeight="1">
      <c r="A187" s="28">
        <v>3745</v>
      </c>
      <c r="B187" s="28">
        <v>5194</v>
      </c>
      <c r="C187" s="29" t="s">
        <v>34</v>
      </c>
      <c r="D187" s="57"/>
      <c r="E187" s="31"/>
      <c r="F187" s="31">
        <v>1100</v>
      </c>
      <c r="G187" s="32"/>
      <c r="H187" s="31" t="s">
        <v>104</v>
      </c>
      <c r="I187" s="23">
        <f t="shared" si="4"/>
        <v>1100</v>
      </c>
      <c r="J187" s="32"/>
    </row>
    <row r="188" spans="1:10" ht="16.5" customHeight="1" thickBot="1">
      <c r="A188" s="35" t="s">
        <v>62</v>
      </c>
      <c r="B188" s="34"/>
      <c r="C188" s="35"/>
      <c r="D188" s="36"/>
      <c r="E188" s="38"/>
      <c r="F188" s="38"/>
      <c r="G188" s="39">
        <f>SUM(F175:F188)</f>
        <v>268320</v>
      </c>
      <c r="H188" s="38"/>
      <c r="I188" s="38"/>
      <c r="J188" s="39">
        <f>SUM(I175:I187)</f>
        <v>271320</v>
      </c>
    </row>
    <row r="189" spans="1:10" ht="16.5" customHeight="1">
      <c r="A189" s="42" t="s">
        <v>165</v>
      </c>
      <c r="B189" s="41"/>
      <c r="C189" s="42"/>
      <c r="D189" s="43"/>
      <c r="E189" s="45"/>
      <c r="F189" s="45"/>
      <c r="G189" s="43"/>
      <c r="H189" s="45"/>
      <c r="I189" s="45"/>
      <c r="J189" s="46"/>
    </row>
    <row r="190" spans="1:10" ht="16.5" customHeight="1">
      <c r="A190" s="53">
        <v>3900</v>
      </c>
      <c r="B190" s="53">
        <v>5139</v>
      </c>
      <c r="C190" s="52" t="s">
        <v>51</v>
      </c>
      <c r="D190" s="54"/>
      <c r="E190" s="55"/>
      <c r="F190" s="55">
        <v>2100</v>
      </c>
      <c r="G190" s="54"/>
      <c r="H190" s="55" t="s">
        <v>104</v>
      </c>
      <c r="I190" s="23">
        <f>SUM(F190:H190)</f>
        <v>2100</v>
      </c>
      <c r="J190" s="56"/>
    </row>
    <row r="191" spans="1:10" ht="16.5" customHeight="1">
      <c r="A191" s="21">
        <v>3900</v>
      </c>
      <c r="B191" s="21">
        <v>5222</v>
      </c>
      <c r="C191" s="15" t="s">
        <v>127</v>
      </c>
      <c r="D191" s="48"/>
      <c r="E191" s="18"/>
      <c r="F191" s="18">
        <v>1500</v>
      </c>
      <c r="G191" s="48"/>
      <c r="H191" s="18" t="s">
        <v>104</v>
      </c>
      <c r="I191" s="23">
        <f>SUM(F191:H191)</f>
        <v>1500</v>
      </c>
      <c r="J191" s="19"/>
    </row>
    <row r="192" spans="1:10" ht="16.5" customHeight="1" thickBot="1">
      <c r="A192" s="35" t="s">
        <v>26</v>
      </c>
      <c r="B192" s="34"/>
      <c r="C192" s="35"/>
      <c r="D192" s="36"/>
      <c r="E192" s="38"/>
      <c r="F192" s="38"/>
      <c r="G192" s="36">
        <f>SUM(F190:F191)</f>
        <v>3600</v>
      </c>
      <c r="H192" s="38"/>
      <c r="I192" s="38"/>
      <c r="J192" s="39">
        <f>SUM(I190:I191)</f>
        <v>3600</v>
      </c>
    </row>
    <row r="193" spans="1:10" ht="16.5" customHeight="1">
      <c r="A193" s="52" t="s">
        <v>122</v>
      </c>
      <c r="B193" s="41"/>
      <c r="C193" s="42"/>
      <c r="D193" s="43"/>
      <c r="E193" s="45"/>
      <c r="F193" s="45"/>
      <c r="G193" s="46"/>
      <c r="H193" s="45"/>
      <c r="I193" s="45"/>
      <c r="J193" s="46"/>
    </row>
    <row r="194" spans="1:10" ht="16.5" customHeight="1">
      <c r="A194" s="21">
        <v>5212</v>
      </c>
      <c r="B194" s="21">
        <v>5901</v>
      </c>
      <c r="C194" s="15" t="s">
        <v>124</v>
      </c>
      <c r="D194" s="48"/>
      <c r="E194" s="18"/>
      <c r="F194" s="18">
        <v>13000</v>
      </c>
      <c r="G194" s="19"/>
      <c r="H194" s="18"/>
      <c r="I194" s="23">
        <f>SUM(F194:H194)</f>
        <v>13000</v>
      </c>
      <c r="J194" s="19"/>
    </row>
    <row r="195" spans="1:10" ht="16.5" customHeight="1" thickBot="1">
      <c r="A195" s="35" t="s">
        <v>123</v>
      </c>
      <c r="B195" s="34"/>
      <c r="C195" s="35"/>
      <c r="D195" s="36"/>
      <c r="E195" s="38"/>
      <c r="F195" s="38"/>
      <c r="G195" s="39">
        <f>SUM(F194)</f>
        <v>13000</v>
      </c>
      <c r="H195" s="38"/>
      <c r="I195" s="38"/>
      <c r="J195" s="39">
        <f>SUM(I194)</f>
        <v>13000</v>
      </c>
    </row>
    <row r="196" spans="1:10" ht="16.5" customHeight="1">
      <c r="A196" s="52" t="s">
        <v>63</v>
      </c>
      <c r="B196" s="53"/>
      <c r="C196" s="88"/>
      <c r="D196" s="58"/>
      <c r="E196" s="55"/>
      <c r="F196" s="55"/>
      <c r="G196" s="56"/>
      <c r="H196" s="55"/>
      <c r="I196" s="55"/>
      <c r="J196" s="56"/>
    </row>
    <row r="197" spans="1:10" ht="16.5" customHeight="1">
      <c r="A197" s="21">
        <v>5512</v>
      </c>
      <c r="B197" s="21">
        <v>5163</v>
      </c>
      <c r="C197" s="15" t="s">
        <v>75</v>
      </c>
      <c r="D197" s="22"/>
      <c r="E197" s="18"/>
      <c r="F197" s="18">
        <v>760</v>
      </c>
      <c r="G197" s="19"/>
      <c r="H197" s="18"/>
      <c r="I197" s="23">
        <f>SUM(F197:H197)</f>
        <v>760</v>
      </c>
      <c r="J197" s="19"/>
    </row>
    <row r="198" spans="1:10" ht="16.5" customHeight="1">
      <c r="A198" s="21">
        <v>5512</v>
      </c>
      <c r="B198" s="21">
        <v>5173</v>
      </c>
      <c r="C198" s="15" t="s">
        <v>64</v>
      </c>
      <c r="D198" s="22"/>
      <c r="E198" s="18"/>
      <c r="F198" s="18">
        <v>500</v>
      </c>
      <c r="G198" s="19"/>
      <c r="H198" s="18"/>
      <c r="I198" s="23">
        <f>SUM(F198:H198)</f>
        <v>500</v>
      </c>
      <c r="J198" s="19"/>
    </row>
    <row r="199" spans="1:10" ht="16.5" customHeight="1">
      <c r="A199" s="21">
        <v>5512</v>
      </c>
      <c r="B199" s="21">
        <v>5222</v>
      </c>
      <c r="C199" s="15" t="s">
        <v>83</v>
      </c>
      <c r="D199" s="18"/>
      <c r="E199" s="18"/>
      <c r="F199" s="18">
        <v>5000</v>
      </c>
      <c r="G199" s="19"/>
      <c r="H199" s="18"/>
      <c r="I199" s="23">
        <f>SUM(F199:H199)</f>
        <v>5000</v>
      </c>
      <c r="J199" s="19"/>
    </row>
    <row r="200" spans="1:10" ht="16.5" customHeight="1" thickBot="1">
      <c r="A200" s="33" t="s">
        <v>65</v>
      </c>
      <c r="B200" s="34"/>
      <c r="C200" s="35"/>
      <c r="D200" s="36"/>
      <c r="E200" s="38"/>
      <c r="F200" s="38"/>
      <c r="G200" s="39">
        <f>SUM(F197:F199)</f>
        <v>6260</v>
      </c>
      <c r="H200" s="38"/>
      <c r="I200" s="38"/>
      <c r="J200" s="39">
        <f>SUM(I197:I199)</f>
        <v>6260</v>
      </c>
    </row>
    <row r="201" spans="1:10" ht="16.5" customHeight="1">
      <c r="A201" s="42" t="s">
        <v>66</v>
      </c>
      <c r="B201" s="41"/>
      <c r="C201" s="89"/>
      <c r="D201" s="44"/>
      <c r="E201" s="45"/>
      <c r="F201" s="45"/>
      <c r="G201" s="46"/>
      <c r="H201" s="45"/>
      <c r="I201" s="45"/>
      <c r="J201" s="46"/>
    </row>
    <row r="202" spans="1:10" ht="16.5" customHeight="1">
      <c r="A202" s="21">
        <v>6112</v>
      </c>
      <c r="B202" s="21">
        <v>5021</v>
      </c>
      <c r="C202" s="17" t="s">
        <v>36</v>
      </c>
      <c r="D202" s="22"/>
      <c r="E202" s="18"/>
      <c r="F202" s="18">
        <v>4000</v>
      </c>
      <c r="G202" s="19"/>
      <c r="H202" s="18"/>
      <c r="I202" s="23">
        <f>SUM(F202:H202)</f>
        <v>4000</v>
      </c>
      <c r="J202" s="19"/>
    </row>
    <row r="203" spans="1:10" ht="16.5" customHeight="1">
      <c r="A203" s="21">
        <v>6112</v>
      </c>
      <c r="B203" s="21">
        <v>5023</v>
      </c>
      <c r="C203" s="15" t="s">
        <v>67</v>
      </c>
      <c r="D203" s="48"/>
      <c r="E203" s="18"/>
      <c r="F203" s="18">
        <v>630000</v>
      </c>
      <c r="G203" s="48"/>
      <c r="H203" s="18">
        <v>-16000</v>
      </c>
      <c r="I203" s="23">
        <f>SUM(F203:H203)</f>
        <v>614000</v>
      </c>
      <c r="J203" s="19"/>
    </row>
    <row r="204" spans="1:10" ht="16.5" customHeight="1">
      <c r="A204" s="21">
        <v>6112</v>
      </c>
      <c r="B204" s="21">
        <v>5031</v>
      </c>
      <c r="C204" s="15" t="s">
        <v>103</v>
      </c>
      <c r="D204" s="22"/>
      <c r="E204" s="18"/>
      <c r="F204" s="18">
        <v>106000</v>
      </c>
      <c r="G204" s="48"/>
      <c r="H204" s="18"/>
      <c r="I204" s="23">
        <f>SUM(F204:H204)</f>
        <v>106000</v>
      </c>
      <c r="J204" s="19"/>
    </row>
    <row r="205" spans="1:10" ht="16.5" customHeight="1">
      <c r="A205" s="21">
        <v>6112</v>
      </c>
      <c r="B205" s="21">
        <v>5032</v>
      </c>
      <c r="C205" s="15" t="s">
        <v>94</v>
      </c>
      <c r="D205" s="22"/>
      <c r="E205" s="18"/>
      <c r="F205" s="18">
        <v>52000</v>
      </c>
      <c r="G205" s="48"/>
      <c r="H205" s="18"/>
      <c r="I205" s="23">
        <f>SUM(F205:H205)</f>
        <v>52000</v>
      </c>
      <c r="J205" s="19"/>
    </row>
    <row r="206" spans="1:10" ht="16.5" customHeight="1" thickBot="1">
      <c r="A206" s="81" t="s">
        <v>68</v>
      </c>
      <c r="B206" s="131"/>
      <c r="C206" s="29"/>
      <c r="D206" s="57"/>
      <c r="E206" s="31"/>
      <c r="F206" s="31"/>
      <c r="G206" s="57">
        <f>SUM(F202:F205)</f>
        <v>792000</v>
      </c>
      <c r="H206" s="31"/>
      <c r="I206" s="31"/>
      <c r="J206" s="32">
        <f>SUM(I202:I205)</f>
        <v>776000</v>
      </c>
    </row>
    <row r="207" spans="1:10" ht="16.5" customHeight="1">
      <c r="A207" s="137" t="s">
        <v>170</v>
      </c>
      <c r="B207" s="138"/>
      <c r="C207" s="139"/>
      <c r="D207" s="43"/>
      <c r="E207" s="45"/>
      <c r="F207" s="45"/>
      <c r="G207" s="43"/>
      <c r="H207" s="45"/>
      <c r="I207" s="45"/>
      <c r="J207" s="46"/>
    </row>
    <row r="208" spans="1:10" ht="16.5" customHeight="1">
      <c r="A208" s="133">
        <v>6114</v>
      </c>
      <c r="B208" s="134">
        <v>5019</v>
      </c>
      <c r="C208" s="52" t="s">
        <v>181</v>
      </c>
      <c r="D208" s="54"/>
      <c r="E208" s="55"/>
      <c r="F208" s="55">
        <v>796</v>
      </c>
      <c r="G208" s="54"/>
      <c r="H208" s="55" t="s">
        <v>104</v>
      </c>
      <c r="I208" s="23">
        <f aca="true" t="shared" si="5" ref="I208:I215">SUM(F208:H208)</f>
        <v>796</v>
      </c>
      <c r="J208" s="56"/>
    </row>
    <row r="209" spans="1:10" ht="16.5" customHeight="1">
      <c r="A209" s="133">
        <v>6114</v>
      </c>
      <c r="B209" s="134">
        <v>5021</v>
      </c>
      <c r="C209" s="52" t="s">
        <v>36</v>
      </c>
      <c r="D209" s="54"/>
      <c r="E209" s="55"/>
      <c r="F209" s="55">
        <v>7878</v>
      </c>
      <c r="G209" s="54"/>
      <c r="H209" s="55" t="s">
        <v>104</v>
      </c>
      <c r="I209" s="23">
        <f t="shared" si="5"/>
        <v>7878</v>
      </c>
      <c r="J209" s="56"/>
    </row>
    <row r="210" spans="1:10" ht="16.5" customHeight="1">
      <c r="A210" s="133">
        <v>6114</v>
      </c>
      <c r="B210" s="134">
        <v>5039</v>
      </c>
      <c r="C210" s="52" t="s">
        <v>180</v>
      </c>
      <c r="D210" s="54"/>
      <c r="E210" s="55"/>
      <c r="F210" s="55">
        <v>271</v>
      </c>
      <c r="G210" s="54"/>
      <c r="H210" s="55" t="s">
        <v>104</v>
      </c>
      <c r="I210" s="23">
        <f t="shared" si="5"/>
        <v>271</v>
      </c>
      <c r="J210" s="56"/>
    </row>
    <row r="211" spans="1:10" ht="16.5" customHeight="1">
      <c r="A211" s="133">
        <v>6114</v>
      </c>
      <c r="B211" s="134">
        <v>5139</v>
      </c>
      <c r="C211" s="52" t="s">
        <v>51</v>
      </c>
      <c r="D211" s="54"/>
      <c r="E211" s="55"/>
      <c r="F211" s="55">
        <v>808</v>
      </c>
      <c r="G211" s="54"/>
      <c r="H211" s="55" t="s">
        <v>104</v>
      </c>
      <c r="I211" s="23">
        <f t="shared" si="5"/>
        <v>808</v>
      </c>
      <c r="J211" s="56"/>
    </row>
    <row r="212" spans="1:10" ht="16.5" customHeight="1">
      <c r="A212" s="17">
        <v>6114</v>
      </c>
      <c r="B212" s="135">
        <v>5164</v>
      </c>
      <c r="C212" s="15" t="s">
        <v>171</v>
      </c>
      <c r="D212" s="48"/>
      <c r="E212" s="18"/>
      <c r="F212" s="18">
        <v>6500</v>
      </c>
      <c r="G212" s="48"/>
      <c r="H212" s="18" t="s">
        <v>104</v>
      </c>
      <c r="I212" s="23">
        <f t="shared" si="5"/>
        <v>6500</v>
      </c>
      <c r="J212" s="19"/>
    </row>
    <row r="213" spans="1:10" ht="16.5" customHeight="1">
      <c r="A213" s="17">
        <v>6114</v>
      </c>
      <c r="B213" s="132">
        <v>5173</v>
      </c>
      <c r="C213" s="15" t="s">
        <v>64</v>
      </c>
      <c r="D213" s="48"/>
      <c r="E213" s="18"/>
      <c r="F213" s="18">
        <v>400</v>
      </c>
      <c r="G213" s="48"/>
      <c r="H213" s="18" t="s">
        <v>104</v>
      </c>
      <c r="I213" s="23">
        <f t="shared" si="5"/>
        <v>400</v>
      </c>
      <c r="J213" s="19"/>
    </row>
    <row r="214" spans="1:10" ht="16.5" customHeight="1">
      <c r="A214" s="17">
        <v>6114</v>
      </c>
      <c r="B214" s="132">
        <v>5175</v>
      </c>
      <c r="C214" s="15" t="s">
        <v>43</v>
      </c>
      <c r="D214" s="48"/>
      <c r="E214" s="18"/>
      <c r="F214" s="18">
        <v>720</v>
      </c>
      <c r="G214" s="48"/>
      <c r="H214" s="18" t="s">
        <v>104</v>
      </c>
      <c r="I214" s="23">
        <f t="shared" si="5"/>
        <v>720</v>
      </c>
      <c r="J214" s="19" t="s">
        <v>104</v>
      </c>
    </row>
    <row r="215" spans="1:10" ht="16.5" customHeight="1">
      <c r="A215" s="133">
        <v>6114</v>
      </c>
      <c r="B215" s="134">
        <v>5909</v>
      </c>
      <c r="C215" s="52" t="s">
        <v>172</v>
      </c>
      <c r="D215" s="54"/>
      <c r="E215" s="55"/>
      <c r="F215" s="55">
        <v>9050</v>
      </c>
      <c r="G215" s="54"/>
      <c r="H215" s="55" t="s">
        <v>104</v>
      </c>
      <c r="I215" s="23">
        <f t="shared" si="5"/>
        <v>9050</v>
      </c>
      <c r="J215" s="56" t="s">
        <v>104</v>
      </c>
    </row>
    <row r="216" spans="1:10" ht="16.5" customHeight="1" thickBot="1">
      <c r="A216" s="81" t="s">
        <v>175</v>
      </c>
      <c r="B216" s="131"/>
      <c r="C216" s="29"/>
      <c r="D216" s="57"/>
      <c r="E216" s="31"/>
      <c r="F216" s="31"/>
      <c r="G216" s="57">
        <f>SUM(F209:G215)</f>
        <v>25627</v>
      </c>
      <c r="H216" s="31"/>
      <c r="I216" s="31"/>
      <c r="J216" s="32">
        <f>SUM(I208:I215)</f>
        <v>26423</v>
      </c>
    </row>
    <row r="217" spans="1:10" ht="16.5" customHeight="1">
      <c r="A217" s="42" t="s">
        <v>176</v>
      </c>
      <c r="B217" s="41"/>
      <c r="C217" s="42"/>
      <c r="D217" s="43"/>
      <c r="E217" s="45"/>
      <c r="F217" s="45"/>
      <c r="G217" s="46"/>
      <c r="H217" s="45"/>
      <c r="I217" s="45"/>
      <c r="J217" s="46"/>
    </row>
    <row r="218" spans="1:10" ht="16.5" customHeight="1">
      <c r="A218" s="21">
        <v>6118</v>
      </c>
      <c r="B218" s="21">
        <v>5173</v>
      </c>
      <c r="C218" s="15" t="s">
        <v>64</v>
      </c>
      <c r="D218" s="48"/>
      <c r="E218" s="18"/>
      <c r="F218" s="18">
        <v>400</v>
      </c>
      <c r="G218" s="19"/>
      <c r="H218" s="18">
        <v>-80</v>
      </c>
      <c r="I218" s="23">
        <f>SUM(F218:H218)</f>
        <v>320</v>
      </c>
      <c r="J218" s="19"/>
    </row>
    <row r="219" spans="1:10" ht="16.5" customHeight="1" thickBot="1">
      <c r="A219" s="35" t="s">
        <v>177</v>
      </c>
      <c r="B219" s="34"/>
      <c r="C219" s="35"/>
      <c r="D219" s="36"/>
      <c r="E219" s="38"/>
      <c r="F219" s="38"/>
      <c r="G219" s="39">
        <f>SUM(F218)</f>
        <v>400</v>
      </c>
      <c r="H219" s="38"/>
      <c r="I219" s="38"/>
      <c r="J219" s="39">
        <f>SUM(I218)</f>
        <v>320</v>
      </c>
    </row>
    <row r="220" spans="1:10" ht="16.5" customHeight="1">
      <c r="A220" s="140" t="s">
        <v>173</v>
      </c>
      <c r="B220" s="21"/>
      <c r="C220" s="141"/>
      <c r="D220" s="48"/>
      <c r="E220" s="18"/>
      <c r="F220" s="18"/>
      <c r="G220" s="19"/>
      <c r="H220" s="18"/>
      <c r="I220" s="18"/>
      <c r="J220" s="19"/>
    </row>
    <row r="221" spans="1:10" ht="16.5" customHeight="1">
      <c r="A221" s="21">
        <v>6171</v>
      </c>
      <c r="B221" s="21">
        <v>5021</v>
      </c>
      <c r="C221" s="15" t="s">
        <v>36</v>
      </c>
      <c r="D221" s="48"/>
      <c r="E221" s="18"/>
      <c r="F221" s="18">
        <v>80000</v>
      </c>
      <c r="G221" s="19"/>
      <c r="H221" s="18"/>
      <c r="I221" s="23">
        <f aca="true" t="shared" si="6" ref="I221:I241">SUM(F221:H221)</f>
        <v>80000</v>
      </c>
      <c r="J221" s="19"/>
    </row>
    <row r="222" spans="1:10" ht="16.5" customHeight="1">
      <c r="A222" s="21">
        <v>6171</v>
      </c>
      <c r="B222" s="21">
        <v>5038</v>
      </c>
      <c r="C222" s="15" t="s">
        <v>69</v>
      </c>
      <c r="D222" s="22"/>
      <c r="E222" s="18"/>
      <c r="F222" s="18">
        <v>600</v>
      </c>
      <c r="G222" s="19"/>
      <c r="H222" s="18"/>
      <c r="I222" s="23">
        <f t="shared" si="6"/>
        <v>600</v>
      </c>
      <c r="J222" s="19"/>
    </row>
    <row r="223" spans="1:10" ht="16.5" customHeight="1">
      <c r="A223" s="21">
        <v>6171</v>
      </c>
      <c r="B223" s="21">
        <v>5136</v>
      </c>
      <c r="C223" s="15" t="s">
        <v>70</v>
      </c>
      <c r="D223" s="48"/>
      <c r="E223" s="18"/>
      <c r="F223" s="18">
        <v>1000</v>
      </c>
      <c r="G223" s="19"/>
      <c r="H223" s="18"/>
      <c r="I223" s="23">
        <f t="shared" si="6"/>
        <v>1000</v>
      </c>
      <c r="J223" s="19"/>
    </row>
    <row r="224" spans="1:10" ht="16.5" customHeight="1">
      <c r="A224" s="21">
        <v>6171</v>
      </c>
      <c r="B224" s="21">
        <v>5137</v>
      </c>
      <c r="C224" s="15" t="s">
        <v>142</v>
      </c>
      <c r="D224" s="48"/>
      <c r="E224" s="18"/>
      <c r="F224" s="18">
        <v>10500</v>
      </c>
      <c r="G224" s="19"/>
      <c r="H224" s="18" t="s">
        <v>104</v>
      </c>
      <c r="I224" s="23">
        <f t="shared" si="6"/>
        <v>10500</v>
      </c>
      <c r="J224" s="19"/>
    </row>
    <row r="225" spans="1:10" ht="16.5" customHeight="1">
      <c r="A225" s="21">
        <v>6171</v>
      </c>
      <c r="B225" s="21">
        <v>5139</v>
      </c>
      <c r="C225" s="15" t="s">
        <v>51</v>
      </c>
      <c r="D225" s="48"/>
      <c r="E225" s="18"/>
      <c r="F225" s="18">
        <v>33500</v>
      </c>
      <c r="G225" s="19"/>
      <c r="H225" s="18" t="s">
        <v>104</v>
      </c>
      <c r="I225" s="23">
        <f t="shared" si="6"/>
        <v>33500</v>
      </c>
      <c r="J225" s="19"/>
    </row>
    <row r="226" spans="1:10" ht="16.5" customHeight="1">
      <c r="A226" s="21">
        <v>6171</v>
      </c>
      <c r="B226" s="21">
        <v>5151</v>
      </c>
      <c r="C226" s="15" t="s">
        <v>71</v>
      </c>
      <c r="D226" s="48"/>
      <c r="E226" s="18"/>
      <c r="F226" s="18">
        <v>1500</v>
      </c>
      <c r="G226" s="19"/>
      <c r="H226" s="18" t="s">
        <v>104</v>
      </c>
      <c r="I226" s="23">
        <f t="shared" si="6"/>
        <v>1500</v>
      </c>
      <c r="J226" s="19"/>
    </row>
    <row r="227" spans="1:10" ht="16.5" customHeight="1">
      <c r="A227" s="21">
        <v>6171</v>
      </c>
      <c r="B227" s="21">
        <v>5153</v>
      </c>
      <c r="C227" s="15" t="s">
        <v>72</v>
      </c>
      <c r="D227" s="48"/>
      <c r="E227" s="18"/>
      <c r="F227" s="18">
        <v>35500</v>
      </c>
      <c r="G227" s="19"/>
      <c r="H227" s="18"/>
      <c r="I227" s="23">
        <f t="shared" si="6"/>
        <v>35500</v>
      </c>
      <c r="J227" s="19"/>
    </row>
    <row r="228" spans="1:10" ht="16.5" customHeight="1">
      <c r="A228" s="21">
        <v>6171</v>
      </c>
      <c r="B228" s="21">
        <v>5154</v>
      </c>
      <c r="C228" s="15" t="s">
        <v>52</v>
      </c>
      <c r="D228" s="48"/>
      <c r="E228" s="18"/>
      <c r="F228" s="18">
        <v>25560</v>
      </c>
      <c r="G228" s="19"/>
      <c r="H228" s="18"/>
      <c r="I228" s="23">
        <f t="shared" si="6"/>
        <v>25560</v>
      </c>
      <c r="J228" s="19"/>
    </row>
    <row r="229" spans="1:10" ht="16.5" customHeight="1">
      <c r="A229" s="21">
        <v>6171</v>
      </c>
      <c r="B229" s="21">
        <v>5161</v>
      </c>
      <c r="C229" s="15" t="s">
        <v>73</v>
      </c>
      <c r="D229" s="48"/>
      <c r="E229" s="18"/>
      <c r="F229" s="18">
        <v>3000</v>
      </c>
      <c r="G229" s="19"/>
      <c r="H229" s="18"/>
      <c r="I229" s="23">
        <f t="shared" si="6"/>
        <v>3000</v>
      </c>
      <c r="J229" s="19"/>
    </row>
    <row r="230" spans="1:10" ht="16.5" customHeight="1">
      <c r="A230" s="21">
        <v>6171</v>
      </c>
      <c r="B230" s="21">
        <v>5162</v>
      </c>
      <c r="C230" s="15" t="s">
        <v>74</v>
      </c>
      <c r="D230" s="48"/>
      <c r="E230" s="18"/>
      <c r="F230" s="18">
        <v>14000</v>
      </c>
      <c r="G230" s="19"/>
      <c r="H230" s="18"/>
      <c r="I230" s="23">
        <f t="shared" si="6"/>
        <v>14000</v>
      </c>
      <c r="J230" s="19"/>
    </row>
    <row r="231" spans="1:10" ht="16.5" customHeight="1">
      <c r="A231" s="21">
        <v>6171</v>
      </c>
      <c r="B231" s="21">
        <v>5167</v>
      </c>
      <c r="C231" s="15" t="s">
        <v>76</v>
      </c>
      <c r="D231" s="48"/>
      <c r="E231" s="18"/>
      <c r="F231" s="18">
        <v>5000</v>
      </c>
      <c r="G231" s="19"/>
      <c r="H231" s="18"/>
      <c r="I231" s="23">
        <f t="shared" si="6"/>
        <v>5000</v>
      </c>
      <c r="J231" s="19"/>
    </row>
    <row r="232" spans="1:10" ht="16.5" customHeight="1">
      <c r="A232" s="21">
        <v>6171</v>
      </c>
      <c r="B232" s="21">
        <v>5168</v>
      </c>
      <c r="C232" s="15" t="s">
        <v>106</v>
      </c>
      <c r="D232" s="48"/>
      <c r="E232" s="18"/>
      <c r="F232" s="18">
        <v>47577</v>
      </c>
      <c r="G232" s="19"/>
      <c r="H232" s="18">
        <v>-10000</v>
      </c>
      <c r="I232" s="23">
        <f t="shared" si="6"/>
        <v>37577</v>
      </c>
      <c r="J232" s="19"/>
    </row>
    <row r="233" spans="1:10" ht="16.5" customHeight="1">
      <c r="A233" s="21">
        <v>6171</v>
      </c>
      <c r="B233" s="21">
        <v>5169</v>
      </c>
      <c r="C233" s="15" t="s">
        <v>37</v>
      </c>
      <c r="D233" s="48"/>
      <c r="E233" s="18"/>
      <c r="F233" s="18">
        <v>10000</v>
      </c>
      <c r="G233" s="19"/>
      <c r="H233" s="18"/>
      <c r="I233" s="23">
        <f t="shared" si="6"/>
        <v>10000</v>
      </c>
      <c r="J233" s="19"/>
    </row>
    <row r="234" spans="1:10" ht="16.5" customHeight="1">
      <c r="A234" s="21">
        <v>6171</v>
      </c>
      <c r="B234" s="21">
        <v>5171</v>
      </c>
      <c r="C234" s="15" t="s">
        <v>38</v>
      </c>
      <c r="D234" s="48"/>
      <c r="E234" s="18"/>
      <c r="F234" s="18">
        <v>11250</v>
      </c>
      <c r="G234" s="19"/>
      <c r="H234" s="18">
        <v>-3286.2</v>
      </c>
      <c r="I234" s="23">
        <f t="shared" si="6"/>
        <v>7963.8</v>
      </c>
      <c r="J234" s="19"/>
    </row>
    <row r="235" spans="1:10" ht="16.5" customHeight="1">
      <c r="A235" s="21">
        <v>6171</v>
      </c>
      <c r="B235" s="21">
        <v>5172</v>
      </c>
      <c r="C235" s="15" t="s">
        <v>144</v>
      </c>
      <c r="D235" s="48"/>
      <c r="E235" s="18"/>
      <c r="F235" s="18">
        <v>1000</v>
      </c>
      <c r="G235" s="19"/>
      <c r="H235" s="18"/>
      <c r="I235" s="23">
        <f t="shared" si="6"/>
        <v>1000</v>
      </c>
      <c r="J235" s="19"/>
    </row>
    <row r="236" spans="1:10" ht="16.5" customHeight="1">
      <c r="A236" s="21">
        <v>6171</v>
      </c>
      <c r="B236" s="21">
        <v>5173</v>
      </c>
      <c r="C236" s="15" t="s">
        <v>77</v>
      </c>
      <c r="D236" s="48"/>
      <c r="E236" s="18"/>
      <c r="F236" s="18">
        <v>10000</v>
      </c>
      <c r="G236" s="19"/>
      <c r="H236" s="18">
        <v>-5000</v>
      </c>
      <c r="I236" s="23">
        <f t="shared" si="6"/>
        <v>5000</v>
      </c>
      <c r="J236" s="19"/>
    </row>
    <row r="237" spans="1:10" ht="16.5" customHeight="1">
      <c r="A237" s="21">
        <v>6171</v>
      </c>
      <c r="B237" s="21">
        <v>5175</v>
      </c>
      <c r="C237" s="15" t="s">
        <v>43</v>
      </c>
      <c r="D237" s="48"/>
      <c r="E237" s="18"/>
      <c r="F237" s="18">
        <v>3000</v>
      </c>
      <c r="G237" s="19"/>
      <c r="H237" s="18"/>
      <c r="I237" s="23">
        <f t="shared" si="6"/>
        <v>3000</v>
      </c>
      <c r="J237" s="19"/>
    </row>
    <row r="238" spans="1:10" ht="16.5" customHeight="1">
      <c r="A238" s="21">
        <v>6171</v>
      </c>
      <c r="B238" s="21">
        <v>5194</v>
      </c>
      <c r="C238" s="15" t="s">
        <v>34</v>
      </c>
      <c r="D238" s="48"/>
      <c r="E238" s="18"/>
      <c r="F238" s="18">
        <v>600</v>
      </c>
      <c r="G238" s="19"/>
      <c r="H238" s="18" t="s">
        <v>104</v>
      </c>
      <c r="I238" s="23">
        <f t="shared" si="6"/>
        <v>600</v>
      </c>
      <c r="J238" s="19"/>
    </row>
    <row r="239" spans="1:10" ht="16.5" customHeight="1">
      <c r="A239" s="21">
        <v>6171</v>
      </c>
      <c r="B239" s="21">
        <v>5321</v>
      </c>
      <c r="C239" s="15" t="s">
        <v>44</v>
      </c>
      <c r="D239" s="48"/>
      <c r="E239" s="18"/>
      <c r="F239" s="18">
        <v>1750</v>
      </c>
      <c r="G239" s="19"/>
      <c r="H239" s="18"/>
      <c r="I239" s="23">
        <f t="shared" si="6"/>
        <v>1750</v>
      </c>
      <c r="J239" s="19"/>
    </row>
    <row r="240" spans="1:10" ht="16.5" customHeight="1">
      <c r="A240" s="21">
        <v>6171</v>
      </c>
      <c r="B240" s="21">
        <v>5362</v>
      </c>
      <c r="C240" s="15" t="s">
        <v>88</v>
      </c>
      <c r="D240" s="48"/>
      <c r="E240" s="18"/>
      <c r="F240" s="18">
        <v>200</v>
      </c>
      <c r="G240" s="19"/>
      <c r="H240" s="18"/>
      <c r="I240" s="23">
        <f t="shared" si="6"/>
        <v>200</v>
      </c>
      <c r="J240" s="19"/>
    </row>
    <row r="241" spans="1:10" ht="16.5" customHeight="1">
      <c r="A241" s="21">
        <v>6171</v>
      </c>
      <c r="B241" s="21">
        <v>5365</v>
      </c>
      <c r="C241" s="15" t="s">
        <v>81</v>
      </c>
      <c r="D241" s="22"/>
      <c r="E241" s="18"/>
      <c r="F241" s="18">
        <v>750</v>
      </c>
      <c r="G241" s="19"/>
      <c r="H241" s="18"/>
      <c r="I241" s="23">
        <f t="shared" si="6"/>
        <v>750</v>
      </c>
      <c r="J241" s="19"/>
    </row>
    <row r="242" spans="1:10" ht="16.5" customHeight="1" thickBot="1">
      <c r="A242" s="35" t="s">
        <v>27</v>
      </c>
      <c r="B242" s="34"/>
      <c r="C242" s="35"/>
      <c r="D242" s="36"/>
      <c r="E242" s="38"/>
      <c r="F242" s="38"/>
      <c r="G242" s="39">
        <f>SUM(F221:F241)</f>
        <v>296287</v>
      </c>
      <c r="H242" s="38"/>
      <c r="I242" s="38"/>
      <c r="J242" s="39">
        <f>SUM(I221:I241)</f>
        <v>278000.8</v>
      </c>
    </row>
    <row r="243" spans="1:10" ht="16.5" customHeight="1">
      <c r="A243" s="42" t="s">
        <v>28</v>
      </c>
      <c r="B243" s="41"/>
      <c r="C243" s="89"/>
      <c r="D243" s="43"/>
      <c r="E243" s="45"/>
      <c r="F243" s="45"/>
      <c r="G243" s="46"/>
      <c r="H243" s="45"/>
      <c r="I243" s="45"/>
      <c r="J243" s="46"/>
    </row>
    <row r="244" spans="1:10" ht="18" customHeight="1">
      <c r="A244" s="21">
        <v>6310</v>
      </c>
      <c r="B244" s="21">
        <v>5163</v>
      </c>
      <c r="C244" s="15" t="s">
        <v>75</v>
      </c>
      <c r="D244" s="48"/>
      <c r="E244" s="18"/>
      <c r="F244" s="18">
        <v>7000</v>
      </c>
      <c r="G244" s="48"/>
      <c r="H244" s="18"/>
      <c r="I244" s="23">
        <f>SUM(F244:H244)</f>
        <v>7000</v>
      </c>
      <c r="J244" s="19"/>
    </row>
    <row r="245" spans="1:10" ht="16.5" customHeight="1" thickBot="1">
      <c r="A245" s="35" t="s">
        <v>31</v>
      </c>
      <c r="B245" s="34"/>
      <c r="C245" s="35"/>
      <c r="D245" s="36"/>
      <c r="E245" s="38"/>
      <c r="F245" s="38"/>
      <c r="G245" s="36">
        <f>SUM(F244:F244)</f>
        <v>7000</v>
      </c>
      <c r="H245" s="38"/>
      <c r="I245" s="38"/>
      <c r="J245" s="39">
        <f>SUM(I244:I244)</f>
        <v>7000</v>
      </c>
    </row>
    <row r="246" spans="1:10" ht="16.5" customHeight="1">
      <c r="A246" s="42" t="s">
        <v>85</v>
      </c>
      <c r="B246" s="41"/>
      <c r="C246" s="89"/>
      <c r="D246" s="43"/>
      <c r="E246" s="45"/>
      <c r="F246" s="45"/>
      <c r="G246" s="46"/>
      <c r="H246" s="45"/>
      <c r="I246" s="45"/>
      <c r="J246" s="46"/>
    </row>
    <row r="247" spans="1:10" ht="16.5" customHeight="1">
      <c r="A247" s="21">
        <v>6320</v>
      </c>
      <c r="B247" s="21">
        <v>5163</v>
      </c>
      <c r="C247" s="15" t="s">
        <v>75</v>
      </c>
      <c r="D247" s="48"/>
      <c r="E247" s="18"/>
      <c r="F247" s="18">
        <v>17000</v>
      </c>
      <c r="G247" s="19"/>
      <c r="H247" s="18"/>
      <c r="I247" s="23">
        <f>SUM(F247:H247)</f>
        <v>17000</v>
      </c>
      <c r="J247" s="19"/>
    </row>
    <row r="248" spans="1:10" ht="16.5" customHeight="1" thickBot="1">
      <c r="A248" s="143" t="s">
        <v>105</v>
      </c>
      <c r="B248" s="143"/>
      <c r="C248" s="35"/>
      <c r="D248" s="36"/>
      <c r="E248" s="38"/>
      <c r="F248" s="38"/>
      <c r="G248" s="39">
        <f>F247</f>
        <v>17000</v>
      </c>
      <c r="H248" s="38"/>
      <c r="I248" s="38"/>
      <c r="J248" s="39">
        <f>I247</f>
        <v>17000</v>
      </c>
    </row>
    <row r="249" spans="1:10" ht="16.5" customHeight="1">
      <c r="A249" s="42" t="s">
        <v>100</v>
      </c>
      <c r="B249" s="41"/>
      <c r="C249" s="89"/>
      <c r="D249" s="43"/>
      <c r="E249" s="45"/>
      <c r="F249" s="45"/>
      <c r="G249" s="46"/>
      <c r="H249" s="45"/>
      <c r="I249" s="45"/>
      <c r="J249" s="46"/>
    </row>
    <row r="250" spans="1:10" ht="16.5" customHeight="1">
      <c r="A250" s="21">
        <v>6399</v>
      </c>
      <c r="B250" s="21">
        <v>5362</v>
      </c>
      <c r="C250" s="15" t="s">
        <v>88</v>
      </c>
      <c r="D250" s="48"/>
      <c r="E250" s="18"/>
      <c r="F250" s="18">
        <v>0</v>
      </c>
      <c r="G250" s="19"/>
      <c r="H250" s="18"/>
      <c r="I250" s="23">
        <f>SUM(F250:H250)</f>
        <v>0</v>
      </c>
      <c r="J250" s="19"/>
    </row>
    <row r="251" spans="1:10" ht="16.5" customHeight="1">
      <c r="A251" s="28">
        <v>6399</v>
      </c>
      <c r="B251" s="28">
        <v>5365</v>
      </c>
      <c r="C251" s="29" t="s">
        <v>81</v>
      </c>
      <c r="D251" s="57"/>
      <c r="E251" s="31"/>
      <c r="F251" s="31">
        <v>18240</v>
      </c>
      <c r="G251" s="32"/>
      <c r="H251" s="31"/>
      <c r="I251" s="23">
        <f>SUM(F251:H251)</f>
        <v>18240</v>
      </c>
      <c r="J251" s="32"/>
    </row>
    <row r="252" spans="1:10" ht="16.5" customHeight="1" thickBot="1">
      <c r="A252" s="35" t="s">
        <v>101</v>
      </c>
      <c r="B252" s="34"/>
      <c r="C252" s="35"/>
      <c r="D252" s="36"/>
      <c r="E252" s="38"/>
      <c r="F252" s="38"/>
      <c r="G252" s="39">
        <f>SUM(F250:F251)</f>
        <v>18240</v>
      </c>
      <c r="H252" s="38"/>
      <c r="I252" s="38"/>
      <c r="J252" s="39">
        <f>SUM(I250:I251)</f>
        <v>18240</v>
      </c>
    </row>
    <row r="253" spans="1:10" ht="16.5" customHeight="1">
      <c r="A253" s="42" t="s">
        <v>128</v>
      </c>
      <c r="B253" s="41"/>
      <c r="C253" s="42"/>
      <c r="D253" s="43"/>
      <c r="E253" s="45"/>
      <c r="F253" s="45"/>
      <c r="G253" s="46"/>
      <c r="H253" s="45"/>
      <c r="I253" s="45"/>
      <c r="J253" s="46"/>
    </row>
    <row r="254" spans="1:10" ht="16.5" customHeight="1">
      <c r="A254" s="21">
        <v>6402</v>
      </c>
      <c r="B254" s="21">
        <v>5364</v>
      </c>
      <c r="C254" s="15" t="s">
        <v>129</v>
      </c>
      <c r="D254" s="48"/>
      <c r="E254" s="18"/>
      <c r="F254" s="18">
        <v>5240</v>
      </c>
      <c r="G254" s="19"/>
      <c r="H254" s="18"/>
      <c r="I254" s="18">
        <v>5240</v>
      </c>
      <c r="J254" s="19"/>
    </row>
    <row r="255" spans="1:10" ht="16.5" customHeight="1" thickBot="1">
      <c r="A255" s="35" t="s">
        <v>130</v>
      </c>
      <c r="B255" s="34"/>
      <c r="C255" s="35"/>
      <c r="D255" s="36"/>
      <c r="E255" s="38"/>
      <c r="F255" s="38"/>
      <c r="G255" s="39">
        <f>SUM(F254)</f>
        <v>5240</v>
      </c>
      <c r="H255" s="38"/>
      <c r="I255" s="38"/>
      <c r="J255" s="39">
        <f>SUM(I254)</f>
        <v>5240</v>
      </c>
    </row>
    <row r="256" spans="1:10" ht="16.5" customHeight="1" thickBot="1">
      <c r="A256" s="90" t="s">
        <v>78</v>
      </c>
      <c r="B256" s="91"/>
      <c r="C256" s="92"/>
      <c r="D256" s="93"/>
      <c r="E256" s="94"/>
      <c r="F256" s="94">
        <f>SUM(F66:F255)</f>
        <v>4730000</v>
      </c>
      <c r="G256" s="94">
        <f>SUM(G65:G255)</f>
        <v>4729204</v>
      </c>
      <c r="H256" s="94">
        <f>SUM(H65:H255)</f>
        <v>-556500</v>
      </c>
      <c r="I256" s="94">
        <f>SUM(I66:I254)</f>
        <v>4173500</v>
      </c>
      <c r="J256" s="94">
        <f>SUM(J66:J255)</f>
        <v>4173500</v>
      </c>
    </row>
    <row r="257" spans="1:10" ht="16.5" customHeight="1">
      <c r="A257" s="63"/>
      <c r="B257" s="62"/>
      <c r="C257" s="63"/>
      <c r="D257" s="95"/>
      <c r="E257" s="66"/>
      <c r="F257" s="66"/>
      <c r="G257" s="65"/>
      <c r="H257" s="66"/>
      <c r="I257" s="66"/>
      <c r="J257" s="65"/>
    </row>
    <row r="258" spans="1:11" ht="0.75" customHeight="1">
      <c r="A258" s="3"/>
      <c r="B258" s="7"/>
      <c r="C258" s="96"/>
      <c r="D258" s="7"/>
      <c r="E258" s="7"/>
      <c r="F258" s="7"/>
      <c r="G258" s="97"/>
      <c r="H258" s="98"/>
      <c r="I258" s="66"/>
      <c r="J258" s="66"/>
      <c r="K258" s="99"/>
    </row>
    <row r="259" spans="1:14" ht="15">
      <c r="A259" s="105" t="s">
        <v>114</v>
      </c>
      <c r="B259" s="106"/>
      <c r="C259" s="107">
        <f>I61</f>
        <v>4173500</v>
      </c>
      <c r="D259" s="100"/>
      <c r="E259" s="101"/>
      <c r="F259" s="108"/>
      <c r="G259" s="102"/>
      <c r="H259" s="103"/>
      <c r="I259" s="109" t="s">
        <v>104</v>
      </c>
      <c r="J259" s="99"/>
      <c r="K259" s="99"/>
      <c r="L259" s="99"/>
      <c r="M259" s="99"/>
      <c r="N259" s="99"/>
    </row>
    <row r="260" spans="1:14" ht="15.75" thickBot="1">
      <c r="A260" s="110" t="s">
        <v>115</v>
      </c>
      <c r="B260" s="111"/>
      <c r="C260" s="112">
        <f>I256</f>
        <v>4173500</v>
      </c>
      <c r="D260" s="113">
        <f>SUM(D220:D259)</f>
        <v>0</v>
      </c>
      <c r="E260" s="114">
        <f>SUM(E220:E259)</f>
        <v>0</v>
      </c>
      <c r="F260" s="115"/>
      <c r="G260" s="115"/>
      <c r="H260" s="66"/>
      <c r="I260" s="109" t="s">
        <v>104</v>
      </c>
      <c r="J260" s="99"/>
      <c r="K260" s="99"/>
      <c r="L260" s="99"/>
      <c r="M260" s="99"/>
      <c r="N260" s="99"/>
    </row>
    <row r="261" spans="1:14" ht="15">
      <c r="A261" s="116" t="s">
        <v>109</v>
      </c>
      <c r="B261" s="117"/>
      <c r="C261" s="118">
        <f>(C259-C260)*-1</f>
        <v>0</v>
      </c>
      <c r="D261" s="108"/>
      <c r="E261" s="108"/>
      <c r="F261" s="115"/>
      <c r="G261" s="119"/>
      <c r="H261" s="66"/>
      <c r="I261" s="109" t="s">
        <v>104</v>
      </c>
      <c r="J261" s="99"/>
      <c r="K261" s="99"/>
      <c r="L261" s="99"/>
      <c r="M261" s="99"/>
      <c r="N261" s="99"/>
    </row>
    <row r="262" spans="1:14" ht="15">
      <c r="A262" s="120"/>
      <c r="B262" s="108"/>
      <c r="C262" s="121"/>
      <c r="D262" s="108"/>
      <c r="E262" s="108"/>
      <c r="F262" s="102"/>
      <c r="G262" s="108"/>
      <c r="H262" s="98"/>
      <c r="I262" s="109" t="s">
        <v>104</v>
      </c>
      <c r="J262" s="99"/>
      <c r="K262" s="99"/>
      <c r="L262" s="99"/>
      <c r="M262" s="99"/>
      <c r="N262" s="99"/>
    </row>
    <row r="263" spans="1:14" ht="15">
      <c r="A263" s="120" t="s">
        <v>185</v>
      </c>
      <c r="B263" s="100"/>
      <c r="C263" s="100"/>
      <c r="D263" s="100"/>
      <c r="E263" s="100"/>
      <c r="F263" s="108"/>
      <c r="G263" s="100"/>
      <c r="H263" s="98"/>
      <c r="I263" s="109" t="s">
        <v>104</v>
      </c>
      <c r="J263" s="99"/>
      <c r="K263" s="99"/>
      <c r="L263" s="99"/>
      <c r="M263" s="99"/>
      <c r="N263" s="99"/>
    </row>
    <row r="264" spans="1:14" ht="15">
      <c r="A264" s="120"/>
      <c r="B264" s="100"/>
      <c r="C264" s="100" t="s">
        <v>104</v>
      </c>
      <c r="D264" s="100"/>
      <c r="E264" s="100"/>
      <c r="F264" s="100"/>
      <c r="G264" s="100"/>
      <c r="H264" s="98"/>
      <c r="I264" s="109" t="s">
        <v>104</v>
      </c>
      <c r="J264" s="99"/>
      <c r="K264" s="99"/>
      <c r="L264" s="99"/>
      <c r="M264" s="99"/>
      <c r="N264" s="99"/>
    </row>
    <row r="265" spans="1:14" ht="15">
      <c r="A265" s="122"/>
      <c r="B265" s="100"/>
      <c r="C265" s="100"/>
      <c r="D265" s="100"/>
      <c r="E265" s="100"/>
      <c r="F265" s="100"/>
      <c r="G265" s="100"/>
      <c r="H265" s="7"/>
      <c r="I265" s="109" t="s">
        <v>104</v>
      </c>
      <c r="J265" s="99"/>
      <c r="K265" s="99"/>
      <c r="L265" s="99"/>
      <c r="M265" s="99"/>
      <c r="N265" s="99"/>
    </row>
    <row r="266" spans="1:10" ht="15">
      <c r="A266" s="122" t="s">
        <v>133</v>
      </c>
      <c r="B266" s="100"/>
      <c r="C266" s="102"/>
      <c r="D266" s="100"/>
      <c r="E266" s="100"/>
      <c r="F266" s="100"/>
      <c r="G266" s="100"/>
      <c r="H266" s="7"/>
      <c r="I266" s="123"/>
      <c r="J266" s="99"/>
    </row>
    <row r="267" spans="1:11" ht="15">
      <c r="A267" s="122" t="s">
        <v>132</v>
      </c>
      <c r="B267" s="124"/>
      <c r="C267" s="124"/>
      <c r="D267" s="124"/>
      <c r="E267" s="124"/>
      <c r="F267" s="124"/>
      <c r="G267" s="124"/>
      <c r="H267" s="125"/>
      <c r="I267" s="144"/>
      <c r="J267" s="145"/>
      <c r="K267" s="99"/>
    </row>
    <row r="268" spans="1:14" ht="11.25" customHeight="1">
      <c r="A268" s="122"/>
      <c r="B268" s="99"/>
      <c r="C268" s="99"/>
      <c r="D268" s="99"/>
      <c r="E268" s="99"/>
      <c r="F268" s="99"/>
      <c r="G268" s="99"/>
      <c r="H268" s="123"/>
      <c r="I268" s="109"/>
      <c r="J268" s="99"/>
      <c r="K268" s="99"/>
      <c r="L268" s="99"/>
      <c r="M268" s="99"/>
      <c r="N268" s="99"/>
    </row>
    <row r="269" spans="1:14" ht="15" hidden="1">
      <c r="A269" s="126"/>
      <c r="B269" s="99"/>
      <c r="C269" s="99"/>
      <c r="D269" s="99"/>
      <c r="E269" s="99"/>
      <c r="F269" s="99"/>
      <c r="G269" s="99"/>
      <c r="H269" s="123"/>
      <c r="I269" s="109"/>
      <c r="J269" s="99"/>
      <c r="K269" s="99"/>
      <c r="L269" s="99"/>
      <c r="M269" s="99"/>
      <c r="N269" s="99"/>
    </row>
    <row r="270" spans="1:17" ht="15" hidden="1">
      <c r="A270" s="100"/>
      <c r="B270" s="100"/>
      <c r="C270" s="127"/>
      <c r="D270" s="100"/>
      <c r="E270" s="100"/>
      <c r="F270" s="100"/>
      <c r="G270" s="100"/>
      <c r="H270" s="7"/>
      <c r="I270" s="103"/>
      <c r="J270" s="104"/>
      <c r="K270" s="99"/>
      <c r="L270" s="99"/>
      <c r="M270" s="99"/>
      <c r="N270" s="99"/>
      <c r="O270" s="99"/>
      <c r="P270" s="99"/>
      <c r="Q270" s="99"/>
    </row>
    <row r="271" spans="1:17" ht="15">
      <c r="A271" s="100"/>
      <c r="B271" s="100"/>
      <c r="C271" s="128"/>
      <c r="D271" s="100"/>
      <c r="E271" s="100"/>
      <c r="F271" s="100"/>
      <c r="G271" s="100"/>
      <c r="H271" s="7"/>
      <c r="I271" s="129"/>
      <c r="J271" s="104"/>
      <c r="K271" s="99"/>
      <c r="L271" s="99"/>
      <c r="M271" s="99"/>
      <c r="N271" s="99"/>
      <c r="O271" s="99"/>
      <c r="P271" s="99"/>
      <c r="Q271" s="99"/>
    </row>
    <row r="272" spans="1:17" ht="15">
      <c r="A272" s="122" t="s">
        <v>104</v>
      </c>
      <c r="B272" s="99"/>
      <c r="C272" s="99"/>
      <c r="D272" s="99"/>
      <c r="E272" s="99"/>
      <c r="F272" s="99"/>
      <c r="G272" s="99"/>
      <c r="H272" s="123"/>
      <c r="I272" s="103"/>
      <c r="J272" s="104"/>
      <c r="K272" s="99"/>
      <c r="L272" s="99"/>
      <c r="M272" s="99"/>
      <c r="N272" s="99"/>
      <c r="O272" s="99"/>
      <c r="P272" s="99"/>
      <c r="Q272" s="99"/>
    </row>
    <row r="273" spans="1:17" ht="15">
      <c r="A273" s="122" t="s">
        <v>104</v>
      </c>
      <c r="B273" s="99"/>
      <c r="C273" s="99"/>
      <c r="D273" s="99"/>
      <c r="E273" s="99"/>
      <c r="F273" s="99"/>
      <c r="G273" s="99"/>
      <c r="H273" s="123"/>
      <c r="I273" s="109" t="s">
        <v>104</v>
      </c>
      <c r="J273" s="99"/>
      <c r="K273" s="99"/>
      <c r="L273" s="99"/>
      <c r="M273" s="99"/>
      <c r="N273" s="99"/>
      <c r="O273" s="99"/>
      <c r="P273" s="99"/>
      <c r="Q273" s="99"/>
    </row>
    <row r="274" spans="1:17" ht="15">
      <c r="A274" s="122" t="s">
        <v>104</v>
      </c>
      <c r="B274" s="99"/>
      <c r="C274" s="99"/>
      <c r="D274" s="99"/>
      <c r="E274" s="99"/>
      <c r="F274" s="99"/>
      <c r="G274" s="99"/>
      <c r="H274" s="123"/>
      <c r="I274" s="109" t="s">
        <v>104</v>
      </c>
      <c r="J274" s="99"/>
      <c r="K274" s="99"/>
      <c r="L274" s="99"/>
      <c r="M274" s="99"/>
      <c r="N274" s="99"/>
      <c r="O274" s="99"/>
      <c r="P274" s="99"/>
      <c r="Q274" s="99"/>
    </row>
    <row r="275" spans="1:17" ht="15">
      <c r="A275" s="122"/>
      <c r="B275" s="99"/>
      <c r="C275" s="99"/>
      <c r="D275" s="99"/>
      <c r="E275" s="99"/>
      <c r="F275" s="99"/>
      <c r="G275" s="99"/>
      <c r="H275" s="123"/>
      <c r="I275" s="109"/>
      <c r="J275" s="99"/>
      <c r="K275" s="99"/>
      <c r="L275" s="99"/>
      <c r="M275" s="99"/>
      <c r="N275" s="99"/>
      <c r="O275" s="99"/>
      <c r="P275" s="99"/>
      <c r="Q275" s="99"/>
    </row>
    <row r="276" spans="1:17" ht="15">
      <c r="A276" s="122"/>
      <c r="B276" s="99"/>
      <c r="C276" s="99"/>
      <c r="D276" s="99"/>
      <c r="E276" s="99"/>
      <c r="F276" s="99"/>
      <c r="G276" s="99"/>
      <c r="H276" s="123"/>
      <c r="I276" s="109"/>
      <c r="J276" s="99"/>
      <c r="K276" s="99"/>
      <c r="L276" s="99"/>
      <c r="M276" s="99"/>
      <c r="N276" s="99"/>
      <c r="O276" s="99"/>
      <c r="P276" s="99"/>
      <c r="Q276" s="99"/>
    </row>
    <row r="277" spans="1:17" ht="15">
      <c r="A277" s="122"/>
      <c r="B277" s="99"/>
      <c r="C277" s="99"/>
      <c r="D277" s="99"/>
      <c r="E277" s="99"/>
      <c r="F277" s="99"/>
      <c r="G277" s="99"/>
      <c r="H277" s="123"/>
      <c r="I277" s="109"/>
      <c r="J277" s="99"/>
      <c r="K277" s="99"/>
      <c r="L277" s="99"/>
      <c r="M277" s="99"/>
      <c r="N277" s="99"/>
      <c r="O277" s="99"/>
      <c r="P277" s="99"/>
      <c r="Q277" s="99"/>
    </row>
    <row r="278" spans="1:17" ht="15">
      <c r="A278" s="122"/>
      <c r="B278" s="99"/>
      <c r="C278" s="99"/>
      <c r="D278" s="99"/>
      <c r="E278" s="99"/>
      <c r="F278" s="99"/>
      <c r="G278" s="99"/>
      <c r="H278" s="123"/>
      <c r="I278" s="109"/>
      <c r="J278" s="99"/>
      <c r="K278" s="99"/>
      <c r="L278" s="99"/>
      <c r="M278" s="99"/>
      <c r="N278" s="99"/>
      <c r="O278" s="99"/>
      <c r="P278" s="99"/>
      <c r="Q278" s="99"/>
    </row>
    <row r="279" spans="1:17" ht="15">
      <c r="A279" s="122"/>
      <c r="B279" s="99"/>
      <c r="C279" s="99"/>
      <c r="D279" s="99"/>
      <c r="E279" s="99"/>
      <c r="F279" s="99"/>
      <c r="G279" s="99"/>
      <c r="H279" s="123"/>
      <c r="I279" s="109"/>
      <c r="J279" s="99"/>
      <c r="K279" s="99"/>
      <c r="L279" s="99"/>
      <c r="M279" s="99"/>
      <c r="N279" s="99"/>
      <c r="O279" s="99"/>
      <c r="P279" s="99"/>
      <c r="Q279" s="99"/>
    </row>
    <row r="280" spans="1:17" ht="15">
      <c r="A280" s="122"/>
      <c r="B280" s="99"/>
      <c r="C280" s="99"/>
      <c r="D280" s="99"/>
      <c r="E280" s="99"/>
      <c r="F280" s="99"/>
      <c r="G280" s="99"/>
      <c r="H280" s="123"/>
      <c r="I280" s="109"/>
      <c r="J280" s="99"/>
      <c r="K280" s="99"/>
      <c r="L280" s="99"/>
      <c r="M280" s="99"/>
      <c r="N280" s="99"/>
      <c r="O280" s="99"/>
      <c r="P280" s="99"/>
      <c r="Q280" s="99"/>
    </row>
    <row r="281" spans="1:17" ht="15">
      <c r="A281" s="122"/>
      <c r="B281" s="99"/>
      <c r="C281" s="99"/>
      <c r="D281" s="99"/>
      <c r="E281" s="99"/>
      <c r="F281" s="99"/>
      <c r="G281" s="99"/>
      <c r="H281" s="123"/>
      <c r="I281" s="109"/>
      <c r="J281" s="99"/>
      <c r="K281" s="99"/>
      <c r="L281" s="99"/>
      <c r="M281" s="99"/>
      <c r="N281" s="99"/>
      <c r="O281" s="99"/>
      <c r="P281" s="99"/>
      <c r="Q281" s="99"/>
    </row>
    <row r="282" spans="1:17" ht="15">
      <c r="A282" s="122"/>
      <c r="B282" s="99"/>
      <c r="C282" s="99"/>
      <c r="D282" s="99"/>
      <c r="E282" s="99"/>
      <c r="F282" s="99"/>
      <c r="G282" s="99"/>
      <c r="H282" s="123"/>
      <c r="I282" s="109"/>
      <c r="J282" s="99"/>
      <c r="K282" s="99"/>
      <c r="L282" s="99"/>
      <c r="M282" s="99"/>
      <c r="N282" s="99"/>
      <c r="O282" s="99"/>
      <c r="P282" s="99"/>
      <c r="Q282" s="99"/>
    </row>
    <row r="283" spans="1:17" ht="15">
      <c r="A283" s="122" t="s">
        <v>104</v>
      </c>
      <c r="B283" s="99"/>
      <c r="C283" s="99"/>
      <c r="D283" s="99"/>
      <c r="E283" s="99"/>
      <c r="F283" s="99"/>
      <c r="G283" s="99"/>
      <c r="H283" s="123"/>
      <c r="I283" s="109" t="s">
        <v>104</v>
      </c>
      <c r="J283" s="99"/>
      <c r="K283" s="99"/>
      <c r="L283" s="99"/>
      <c r="M283" s="99"/>
      <c r="N283" s="99"/>
      <c r="O283" s="99"/>
      <c r="P283" s="99"/>
      <c r="Q283" s="99"/>
    </row>
    <row r="284" spans="1:17" ht="15">
      <c r="A284" s="122" t="s">
        <v>104</v>
      </c>
      <c r="B284" s="99"/>
      <c r="C284" s="99"/>
      <c r="D284" s="99"/>
      <c r="E284" s="99"/>
      <c r="F284" s="99"/>
      <c r="G284" s="99"/>
      <c r="H284" s="123"/>
      <c r="I284" s="109" t="s">
        <v>104</v>
      </c>
      <c r="J284" s="99"/>
      <c r="K284" s="99"/>
      <c r="L284" s="99"/>
      <c r="M284" s="99"/>
      <c r="N284" s="99"/>
      <c r="O284" s="99"/>
      <c r="P284" s="99"/>
      <c r="Q284" s="99"/>
    </row>
    <row r="285" spans="1:17" ht="15">
      <c r="A285" s="122" t="s">
        <v>104</v>
      </c>
      <c r="B285" s="99"/>
      <c r="C285" s="99"/>
      <c r="D285" s="99"/>
      <c r="E285" s="99"/>
      <c r="F285" s="99"/>
      <c r="G285" s="99"/>
      <c r="H285" s="123"/>
      <c r="I285" s="109" t="s">
        <v>104</v>
      </c>
      <c r="J285" s="99"/>
      <c r="K285" s="99"/>
      <c r="L285" s="99"/>
      <c r="M285" s="99"/>
      <c r="N285" s="99"/>
      <c r="O285" s="99"/>
      <c r="P285" s="99"/>
      <c r="Q285" s="99"/>
    </row>
    <row r="286" spans="1:14" ht="15">
      <c r="A286" s="122" t="s">
        <v>104</v>
      </c>
      <c r="B286" s="99"/>
      <c r="C286" s="99"/>
      <c r="D286" s="99"/>
      <c r="E286" s="99"/>
      <c r="F286" s="99"/>
      <c r="G286" s="99"/>
      <c r="H286" s="123"/>
      <c r="I286" s="109" t="s">
        <v>104</v>
      </c>
      <c r="J286" s="99"/>
      <c r="K286" s="99"/>
      <c r="L286" s="99"/>
      <c r="M286" s="99"/>
      <c r="N286" s="99"/>
    </row>
    <row r="287" spans="1:14" ht="15">
      <c r="A287" s="122" t="s">
        <v>104</v>
      </c>
      <c r="B287" s="99"/>
      <c r="C287" s="99"/>
      <c r="D287" s="99"/>
      <c r="E287" s="99"/>
      <c r="F287" s="99"/>
      <c r="G287" s="99"/>
      <c r="H287" s="123"/>
      <c r="I287" s="109" t="s">
        <v>104</v>
      </c>
      <c r="J287" s="99"/>
      <c r="K287" s="99"/>
      <c r="L287" s="99"/>
      <c r="M287" s="99"/>
      <c r="N287" s="99"/>
    </row>
    <row r="288" spans="1:14" ht="15">
      <c r="A288" s="122" t="s">
        <v>104</v>
      </c>
      <c r="B288" s="99"/>
      <c r="C288" s="99"/>
      <c r="D288" s="99"/>
      <c r="E288" s="99"/>
      <c r="F288" s="99"/>
      <c r="G288" s="99"/>
      <c r="H288" s="123"/>
      <c r="I288" s="109" t="s">
        <v>104</v>
      </c>
      <c r="J288" s="99"/>
      <c r="K288" s="99"/>
      <c r="L288" s="99"/>
      <c r="M288" s="99"/>
      <c r="N288" s="99"/>
    </row>
  </sheetData>
  <sheetProtection/>
  <mergeCells count="1">
    <mergeCell ref="A248:B248"/>
  </mergeCells>
  <printOptions gridLines="1"/>
  <pageMargins left="0.2362204724409449" right="0.2362204724409449" top="0.15748031496062992" bottom="0.1968503937007874" header="0.31496062992125984" footer="0.31496062992125984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Obec</cp:lastModifiedBy>
  <cp:lastPrinted>2018-01-09T16:34:51Z</cp:lastPrinted>
  <dcterms:created xsi:type="dcterms:W3CDTF">2011-11-15T08:05:45Z</dcterms:created>
  <dcterms:modified xsi:type="dcterms:W3CDTF">2018-01-09T16:35:36Z</dcterms:modified>
  <cp:category/>
  <cp:version/>
  <cp:contentType/>
  <cp:contentStatus/>
</cp:coreProperties>
</file>